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作業用\"/>
    </mc:Choice>
  </mc:AlternateContent>
  <bookViews>
    <workbookView xWindow="0" yWindow="0" windowWidth="19200" windowHeight="12825" firstSheet="1" activeTab="11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2" l="1"/>
  <c r="D45" i="12"/>
  <c r="E45" i="12" s="1"/>
  <c r="D44" i="12"/>
  <c r="D43" i="12"/>
  <c r="E43" i="12" s="1"/>
  <c r="D42" i="12"/>
  <c r="C42" i="12"/>
  <c r="D41" i="12"/>
  <c r="C41" i="12"/>
  <c r="B41" i="12"/>
  <c r="D40" i="12"/>
  <c r="E40" i="12" s="1"/>
  <c r="C40" i="12"/>
  <c r="B40" i="12"/>
  <c r="D39" i="12"/>
  <c r="D47" i="12" s="1"/>
  <c r="C39" i="12"/>
  <c r="C47" i="12" s="1"/>
  <c r="B39" i="12"/>
  <c r="B47" i="12" s="1"/>
  <c r="C32" i="12"/>
  <c r="B32" i="12"/>
  <c r="D31" i="12"/>
  <c r="E31" i="12" s="1"/>
  <c r="D30" i="12"/>
  <c r="D29" i="12"/>
  <c r="E29" i="12" s="1"/>
  <c r="D28" i="12"/>
  <c r="D27" i="12"/>
  <c r="E27" i="12" s="1"/>
  <c r="D26" i="12"/>
  <c r="D25" i="12"/>
  <c r="E25" i="12" s="1"/>
  <c r="D24" i="12"/>
  <c r="D23" i="12"/>
  <c r="E23" i="12" s="1"/>
  <c r="D22" i="12"/>
  <c r="D21" i="12"/>
  <c r="E21" i="12" s="1"/>
  <c r="D20" i="12"/>
  <c r="D19" i="12"/>
  <c r="E19" i="12" s="1"/>
  <c r="D18" i="12"/>
  <c r="D17" i="12"/>
  <c r="E17" i="12" s="1"/>
  <c r="D16" i="12"/>
  <c r="D15" i="12"/>
  <c r="E15" i="12" s="1"/>
  <c r="D14" i="12"/>
  <c r="D13" i="12"/>
  <c r="E13" i="12" s="1"/>
  <c r="D12" i="12"/>
  <c r="D11" i="12"/>
  <c r="E11" i="12" s="1"/>
  <c r="D10" i="12"/>
  <c r="D9" i="12"/>
  <c r="E9" i="12" s="1"/>
  <c r="D8" i="12"/>
  <c r="D7" i="12"/>
  <c r="E7" i="12" s="1"/>
  <c r="D6" i="12"/>
  <c r="D32" i="12" s="1"/>
  <c r="B47" i="11"/>
  <c r="D46" i="11"/>
  <c r="D45" i="11"/>
  <c r="D44" i="11"/>
  <c r="E44" i="11" s="1"/>
  <c r="D43" i="11"/>
  <c r="E43" i="11" s="1"/>
  <c r="C42" i="11"/>
  <c r="D42" i="11" s="1"/>
  <c r="C41" i="11"/>
  <c r="B41" i="11"/>
  <c r="D41" i="11" s="1"/>
  <c r="E41" i="11" s="1"/>
  <c r="C40" i="11"/>
  <c r="B40" i="11"/>
  <c r="D40" i="11" s="1"/>
  <c r="C39" i="11"/>
  <c r="B39" i="11"/>
  <c r="D39" i="11" s="1"/>
  <c r="C32" i="11"/>
  <c r="B32" i="11"/>
  <c r="D31" i="11"/>
  <c r="D30" i="11"/>
  <c r="E30" i="11" s="1"/>
  <c r="D29" i="11"/>
  <c r="E29" i="11" s="1"/>
  <c r="D28" i="11"/>
  <c r="D27" i="11"/>
  <c r="D26" i="11"/>
  <c r="E26" i="11" s="1"/>
  <c r="D25" i="11"/>
  <c r="E25" i="11" s="1"/>
  <c r="D24" i="11"/>
  <c r="D23" i="11"/>
  <c r="D22" i="11"/>
  <c r="E22" i="11" s="1"/>
  <c r="D21" i="11"/>
  <c r="E21" i="11" s="1"/>
  <c r="D20" i="11"/>
  <c r="D19" i="11"/>
  <c r="D18" i="11"/>
  <c r="E18" i="11" s="1"/>
  <c r="D17" i="11"/>
  <c r="E17" i="11" s="1"/>
  <c r="D16" i="11"/>
  <c r="D15" i="11"/>
  <c r="D14" i="11"/>
  <c r="E14" i="11" s="1"/>
  <c r="D13" i="11"/>
  <c r="E13" i="11" s="1"/>
  <c r="D12" i="11"/>
  <c r="D11" i="11"/>
  <c r="D10" i="11"/>
  <c r="E10" i="11" s="1"/>
  <c r="D9" i="11"/>
  <c r="E9" i="11" s="1"/>
  <c r="D8" i="11"/>
  <c r="D7" i="11"/>
  <c r="D32" i="11" s="1"/>
  <c r="D6" i="11"/>
  <c r="E6" i="11" s="1"/>
  <c r="D46" i="10"/>
  <c r="E46" i="10" s="1"/>
  <c r="D45" i="10"/>
  <c r="D44" i="10"/>
  <c r="D43" i="10"/>
  <c r="C42" i="10"/>
  <c r="D42" i="10" s="1"/>
  <c r="E42" i="10" s="1"/>
  <c r="C41" i="10"/>
  <c r="B41" i="10"/>
  <c r="D41" i="10" s="1"/>
  <c r="C40" i="10"/>
  <c r="B40" i="10"/>
  <c r="D40" i="10" s="1"/>
  <c r="E40" i="10" s="1"/>
  <c r="C39" i="10"/>
  <c r="B39" i="10"/>
  <c r="B47" i="10" s="1"/>
  <c r="C32" i="10"/>
  <c r="B32" i="10"/>
  <c r="D31" i="10"/>
  <c r="D30" i="10"/>
  <c r="D29" i="10"/>
  <c r="D28" i="10"/>
  <c r="E28" i="10" s="1"/>
  <c r="D27" i="10"/>
  <c r="D26" i="10"/>
  <c r="D25" i="10"/>
  <c r="D24" i="10"/>
  <c r="E24" i="10" s="1"/>
  <c r="D23" i="10"/>
  <c r="D22" i="10"/>
  <c r="D21" i="10"/>
  <c r="D20" i="10"/>
  <c r="E20" i="10" s="1"/>
  <c r="D19" i="10"/>
  <c r="D18" i="10"/>
  <c r="D17" i="10"/>
  <c r="D16" i="10"/>
  <c r="E16" i="10" s="1"/>
  <c r="D15" i="10"/>
  <c r="D14" i="10"/>
  <c r="D13" i="10"/>
  <c r="D12" i="10"/>
  <c r="E12" i="10" s="1"/>
  <c r="D11" i="10"/>
  <c r="D10" i="10"/>
  <c r="D9" i="10"/>
  <c r="D8" i="10"/>
  <c r="E8" i="10" s="1"/>
  <c r="D7" i="10"/>
  <c r="D6" i="10"/>
  <c r="D32" i="10" s="1"/>
  <c r="D46" i="9"/>
  <c r="D45" i="9"/>
  <c r="D44" i="9"/>
  <c r="D43" i="9"/>
  <c r="E43" i="9" s="1"/>
  <c r="D42" i="9"/>
  <c r="C42" i="9"/>
  <c r="D41" i="9"/>
  <c r="C41" i="9"/>
  <c r="B41" i="9"/>
  <c r="D40" i="9"/>
  <c r="C40" i="9"/>
  <c r="B40" i="9"/>
  <c r="D39" i="9"/>
  <c r="D47" i="9" s="1"/>
  <c r="C39" i="9"/>
  <c r="C47" i="9" s="1"/>
  <c r="B39" i="9"/>
  <c r="B47" i="9" s="1"/>
  <c r="C32" i="9"/>
  <c r="B32" i="9"/>
  <c r="D31" i="9"/>
  <c r="D30" i="9"/>
  <c r="D29" i="9"/>
  <c r="E29" i="9" s="1"/>
  <c r="D28" i="9"/>
  <c r="D27" i="9"/>
  <c r="D26" i="9"/>
  <c r="D25" i="9"/>
  <c r="E25" i="9" s="1"/>
  <c r="D24" i="9"/>
  <c r="D23" i="9"/>
  <c r="E23" i="9" s="1"/>
  <c r="D22" i="9"/>
  <c r="D21" i="9"/>
  <c r="E21" i="9" s="1"/>
  <c r="D20" i="9"/>
  <c r="D19" i="9"/>
  <c r="E19" i="9" s="1"/>
  <c r="D18" i="9"/>
  <c r="D17" i="9"/>
  <c r="E17" i="9" s="1"/>
  <c r="D16" i="9"/>
  <c r="D15" i="9"/>
  <c r="E15" i="9" s="1"/>
  <c r="D14" i="9"/>
  <c r="D13" i="9"/>
  <c r="E13" i="9" s="1"/>
  <c r="D12" i="9"/>
  <c r="D11" i="9"/>
  <c r="E11" i="9" s="1"/>
  <c r="D10" i="9"/>
  <c r="D9" i="9"/>
  <c r="E9" i="9" s="1"/>
  <c r="D8" i="9"/>
  <c r="D7" i="9"/>
  <c r="E7" i="9" s="1"/>
  <c r="D6" i="9"/>
  <c r="D32" i="9" s="1"/>
  <c r="D47" i="8"/>
  <c r="D46" i="8"/>
  <c r="D45" i="8"/>
  <c r="D44" i="8"/>
  <c r="D43" i="8"/>
  <c r="C42" i="8"/>
  <c r="C48" i="8" s="1"/>
  <c r="C41" i="8"/>
  <c r="B41" i="8"/>
  <c r="D41" i="8" s="1"/>
  <c r="E41" i="8" s="1"/>
  <c r="C40" i="8"/>
  <c r="B40" i="8"/>
  <c r="D40" i="8" s="1"/>
  <c r="C39" i="8"/>
  <c r="B39" i="8"/>
  <c r="D39" i="8" s="1"/>
  <c r="C32" i="8"/>
  <c r="B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32" i="8" s="1"/>
  <c r="D6" i="8"/>
  <c r="D47" i="7"/>
  <c r="D46" i="7"/>
  <c r="E46" i="7" s="1"/>
  <c r="D45" i="7"/>
  <c r="D44" i="7"/>
  <c r="E44" i="7" s="1"/>
  <c r="D43" i="7"/>
  <c r="C42" i="7"/>
  <c r="D42" i="7" s="1"/>
  <c r="E42" i="7" s="1"/>
  <c r="C41" i="7"/>
  <c r="B41" i="7"/>
  <c r="D41" i="7" s="1"/>
  <c r="E41" i="7" s="1"/>
  <c r="C40" i="7"/>
  <c r="B40" i="7"/>
  <c r="D40" i="7" s="1"/>
  <c r="E40" i="7" s="1"/>
  <c r="C39" i="7"/>
  <c r="C48" i="7" s="1"/>
  <c r="B39" i="7"/>
  <c r="D39" i="7" s="1"/>
  <c r="C32" i="7"/>
  <c r="B32" i="7"/>
  <c r="D31" i="7"/>
  <c r="D30" i="7"/>
  <c r="E30" i="7" s="1"/>
  <c r="D29" i="7"/>
  <c r="D28" i="7"/>
  <c r="E28" i="7" s="1"/>
  <c r="D27" i="7"/>
  <c r="D26" i="7"/>
  <c r="E26" i="7" s="1"/>
  <c r="D25" i="7"/>
  <c r="D24" i="7"/>
  <c r="E24" i="7" s="1"/>
  <c r="D23" i="7"/>
  <c r="D22" i="7"/>
  <c r="E22" i="7" s="1"/>
  <c r="D21" i="7"/>
  <c r="D20" i="7"/>
  <c r="E20" i="7" s="1"/>
  <c r="D19" i="7"/>
  <c r="D18" i="7"/>
  <c r="E18" i="7" s="1"/>
  <c r="D17" i="7"/>
  <c r="D16" i="7"/>
  <c r="E16" i="7" s="1"/>
  <c r="D15" i="7"/>
  <c r="D14" i="7"/>
  <c r="E14" i="7" s="1"/>
  <c r="D13" i="7"/>
  <c r="D12" i="7"/>
  <c r="E12" i="7" s="1"/>
  <c r="D11" i="7"/>
  <c r="D10" i="7"/>
  <c r="E10" i="7" s="1"/>
  <c r="D9" i="7"/>
  <c r="D8" i="7"/>
  <c r="E8" i="7" s="1"/>
  <c r="D7" i="7"/>
  <c r="D32" i="7" s="1"/>
  <c r="D6" i="7"/>
  <c r="E6" i="7" s="1"/>
  <c r="D47" i="6"/>
  <c r="D46" i="6"/>
  <c r="D45" i="6"/>
  <c r="D44" i="6"/>
  <c r="D43" i="6"/>
  <c r="C42" i="6"/>
  <c r="C48" i="6" s="1"/>
  <c r="C41" i="6"/>
  <c r="B41" i="6"/>
  <c r="D41" i="6" s="1"/>
  <c r="D40" i="6"/>
  <c r="E40" i="6" s="1"/>
  <c r="C40" i="6"/>
  <c r="B40" i="6"/>
  <c r="C39" i="6"/>
  <c r="B39" i="6"/>
  <c r="D39" i="6" s="1"/>
  <c r="C32" i="6"/>
  <c r="B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32" i="6" s="1"/>
  <c r="D6" i="6"/>
  <c r="D47" i="5"/>
  <c r="D46" i="5"/>
  <c r="D45" i="5"/>
  <c r="D44" i="5"/>
  <c r="D43" i="5"/>
  <c r="C42" i="5"/>
  <c r="C48" i="5" s="1"/>
  <c r="C41" i="5"/>
  <c r="B41" i="5"/>
  <c r="D41" i="5" s="1"/>
  <c r="E41" i="5" s="1"/>
  <c r="C40" i="5"/>
  <c r="B40" i="5"/>
  <c r="D40" i="5" s="1"/>
  <c r="E40" i="5" s="1"/>
  <c r="C39" i="5"/>
  <c r="B39" i="5"/>
  <c r="D39" i="5" s="1"/>
  <c r="C32" i="5"/>
  <c r="B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32" i="5" s="1"/>
  <c r="D6" i="5"/>
  <c r="C47" i="4"/>
  <c r="D46" i="4"/>
  <c r="D45" i="4"/>
  <c r="D44" i="4"/>
  <c r="D43" i="4"/>
  <c r="D42" i="4"/>
  <c r="C41" i="4"/>
  <c r="D41" i="4" s="1"/>
  <c r="D40" i="4"/>
  <c r="E40" i="4" s="1"/>
  <c r="C40" i="4"/>
  <c r="B40" i="4"/>
  <c r="D39" i="4"/>
  <c r="C39" i="4"/>
  <c r="B39" i="4"/>
  <c r="D38" i="4"/>
  <c r="D47" i="4" s="1"/>
  <c r="C38" i="4"/>
  <c r="B38" i="4"/>
  <c r="B47" i="4" s="1"/>
  <c r="C31" i="4"/>
  <c r="B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31" i="4" s="1"/>
  <c r="D46" i="3"/>
  <c r="D45" i="3"/>
  <c r="D44" i="3"/>
  <c r="D43" i="3"/>
  <c r="D42" i="3"/>
  <c r="D41" i="3"/>
  <c r="D40" i="3"/>
  <c r="C40" i="3"/>
  <c r="B40" i="3"/>
  <c r="D39" i="3"/>
  <c r="C39" i="3"/>
  <c r="B39" i="3"/>
  <c r="D38" i="3"/>
  <c r="D47" i="3" s="1"/>
  <c r="C38" i="3"/>
  <c r="C47" i="3" s="1"/>
  <c r="B38" i="3"/>
  <c r="B47" i="3" s="1"/>
  <c r="C31" i="3"/>
  <c r="B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31" i="3" s="1"/>
  <c r="D46" i="2"/>
  <c r="E46" i="2" s="1"/>
  <c r="D45" i="2"/>
  <c r="E45" i="2" s="1"/>
  <c r="D44" i="2"/>
  <c r="D43" i="2"/>
  <c r="E43" i="2" s="1"/>
  <c r="D42" i="2"/>
  <c r="E42" i="2" s="1"/>
  <c r="D41" i="2"/>
  <c r="E41" i="2" s="1"/>
  <c r="C40" i="2"/>
  <c r="B40" i="2"/>
  <c r="D40" i="2" s="1"/>
  <c r="E40" i="2" s="1"/>
  <c r="C39" i="2"/>
  <c r="B39" i="2"/>
  <c r="D39" i="2" s="1"/>
  <c r="E39" i="2" s="1"/>
  <c r="C38" i="2"/>
  <c r="C47" i="2" s="1"/>
  <c r="B38" i="2"/>
  <c r="D38" i="2" s="1"/>
  <c r="C31" i="2"/>
  <c r="B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31" i="2" s="1"/>
  <c r="E42" i="12" l="1"/>
  <c r="E30" i="12"/>
  <c r="E28" i="12"/>
  <c r="E26" i="12"/>
  <c r="E20" i="12"/>
  <c r="E18" i="12"/>
  <c r="E12" i="12"/>
  <c r="E6" i="12"/>
  <c r="E44" i="12"/>
  <c r="E22" i="12"/>
  <c r="E16" i="12"/>
  <c r="E8" i="12"/>
  <c r="E46" i="12"/>
  <c r="E24" i="12"/>
  <c r="E14" i="12"/>
  <c r="E10" i="12"/>
  <c r="E41" i="12"/>
  <c r="E39" i="12"/>
  <c r="E11" i="11"/>
  <c r="E15" i="11"/>
  <c r="E19" i="11"/>
  <c r="E23" i="11"/>
  <c r="E27" i="11"/>
  <c r="E31" i="11"/>
  <c r="E45" i="11"/>
  <c r="D47" i="11"/>
  <c r="E39" i="11"/>
  <c r="E8" i="11"/>
  <c r="E12" i="11"/>
  <c r="E16" i="11"/>
  <c r="E20" i="11"/>
  <c r="E24" i="11"/>
  <c r="E28" i="11"/>
  <c r="E40" i="11"/>
  <c r="E42" i="11"/>
  <c r="E46" i="11"/>
  <c r="E7" i="11"/>
  <c r="C47" i="11"/>
  <c r="E45" i="10"/>
  <c r="E43" i="10"/>
  <c r="E31" i="10"/>
  <c r="E29" i="10"/>
  <c r="E27" i="10"/>
  <c r="E25" i="10"/>
  <c r="E23" i="10"/>
  <c r="E21" i="10"/>
  <c r="E19" i="10"/>
  <c r="E17" i="10"/>
  <c r="E15" i="10"/>
  <c r="E13" i="10"/>
  <c r="E11" i="10"/>
  <c r="E9" i="10"/>
  <c r="E7" i="10"/>
  <c r="E10" i="10"/>
  <c r="E14" i="10"/>
  <c r="E18" i="10"/>
  <c r="E22" i="10"/>
  <c r="E26" i="10"/>
  <c r="E30" i="10"/>
  <c r="E41" i="10"/>
  <c r="E44" i="10"/>
  <c r="E6" i="10"/>
  <c r="D39" i="10"/>
  <c r="C47" i="10"/>
  <c r="E44" i="9"/>
  <c r="E24" i="9"/>
  <c r="E18" i="9"/>
  <c r="E12" i="9"/>
  <c r="E6" i="9"/>
  <c r="E42" i="9"/>
  <c r="E22" i="9"/>
  <c r="E14" i="9"/>
  <c r="E8" i="9"/>
  <c r="E46" i="9"/>
  <c r="E30" i="9"/>
  <c r="E28" i="9"/>
  <c r="E26" i="9"/>
  <c r="E20" i="9"/>
  <c r="E16" i="9"/>
  <c r="E10" i="9"/>
  <c r="E41" i="9"/>
  <c r="E27" i="9"/>
  <c r="E31" i="9"/>
  <c r="E40" i="9"/>
  <c r="E45" i="9"/>
  <c r="E39" i="9"/>
  <c r="E22" i="8"/>
  <c r="E10" i="8"/>
  <c r="E13" i="8"/>
  <c r="E46" i="8"/>
  <c r="E44" i="8"/>
  <c r="E30" i="8"/>
  <c r="E28" i="8"/>
  <c r="E26" i="8"/>
  <c r="E24" i="8"/>
  <c r="E20" i="8"/>
  <c r="E18" i="8"/>
  <c r="E16" i="8"/>
  <c r="E14" i="8"/>
  <c r="E12" i="8"/>
  <c r="E8" i="8"/>
  <c r="E6" i="8"/>
  <c r="E7" i="8"/>
  <c r="E47" i="8"/>
  <c r="E45" i="8"/>
  <c r="E43" i="8"/>
  <c r="E31" i="8"/>
  <c r="E29" i="8"/>
  <c r="E27" i="8"/>
  <c r="E25" i="8"/>
  <c r="E23" i="8"/>
  <c r="E21" i="8"/>
  <c r="E19" i="8"/>
  <c r="E17" i="8"/>
  <c r="E15" i="8"/>
  <c r="E11" i="8"/>
  <c r="E9" i="8"/>
  <c r="D48" i="8"/>
  <c r="E39" i="8"/>
  <c r="E40" i="8"/>
  <c r="D42" i="8"/>
  <c r="E42" i="8" s="1"/>
  <c r="B48" i="8"/>
  <c r="D48" i="7"/>
  <c r="E39" i="7"/>
  <c r="E43" i="7"/>
  <c r="E27" i="7"/>
  <c r="E21" i="7"/>
  <c r="E11" i="7"/>
  <c r="E45" i="7"/>
  <c r="E29" i="7"/>
  <c r="E23" i="7"/>
  <c r="E17" i="7"/>
  <c r="E15" i="7"/>
  <c r="E9" i="7"/>
  <c r="E47" i="7"/>
  <c r="E31" i="7"/>
  <c r="E25" i="7"/>
  <c r="E19" i="7"/>
  <c r="E13" i="7"/>
  <c r="E7" i="7"/>
  <c r="B48" i="7"/>
  <c r="E30" i="6"/>
  <c r="E26" i="6"/>
  <c r="E22" i="6"/>
  <c r="E20" i="6"/>
  <c r="E16" i="6"/>
  <c r="E12" i="6"/>
  <c r="E10" i="6"/>
  <c r="E6" i="6"/>
  <c r="E46" i="6"/>
  <c r="E44" i="6"/>
  <c r="E28" i="6"/>
  <c r="E24" i="6"/>
  <c r="E18" i="6"/>
  <c r="E14" i="6"/>
  <c r="E8" i="6"/>
  <c r="E47" i="6"/>
  <c r="E45" i="6"/>
  <c r="E43" i="6"/>
  <c r="E31" i="6"/>
  <c r="E29" i="6"/>
  <c r="E27" i="6"/>
  <c r="E25" i="6"/>
  <c r="E23" i="6"/>
  <c r="E21" i="6"/>
  <c r="E19" i="6"/>
  <c r="E17" i="6"/>
  <c r="E15" i="6"/>
  <c r="E13" i="6"/>
  <c r="E11" i="6"/>
  <c r="E9" i="6"/>
  <c r="E7" i="6"/>
  <c r="D48" i="6"/>
  <c r="E39" i="6"/>
  <c r="E41" i="6"/>
  <c r="D42" i="6"/>
  <c r="E42" i="6" s="1"/>
  <c r="B48" i="6"/>
  <c r="E39" i="5"/>
  <c r="E44" i="5"/>
  <c r="E26" i="5"/>
  <c r="E20" i="5"/>
  <c r="E16" i="5"/>
  <c r="E14" i="5"/>
  <c r="E10" i="5"/>
  <c r="E6" i="5"/>
  <c r="E46" i="5"/>
  <c r="E30" i="5"/>
  <c r="E28" i="5"/>
  <c r="E24" i="5"/>
  <c r="E22" i="5"/>
  <c r="E18" i="5"/>
  <c r="E12" i="5"/>
  <c r="E8" i="5"/>
  <c r="E47" i="5"/>
  <c r="E45" i="5"/>
  <c r="E43" i="5"/>
  <c r="E31" i="5"/>
  <c r="E29" i="5"/>
  <c r="E27" i="5"/>
  <c r="E25" i="5"/>
  <c r="E23" i="5"/>
  <c r="E21" i="5"/>
  <c r="E19" i="5"/>
  <c r="E17" i="5"/>
  <c r="E15" i="5"/>
  <c r="E13" i="5"/>
  <c r="E11" i="5"/>
  <c r="E9" i="5"/>
  <c r="E7" i="5"/>
  <c r="D42" i="5"/>
  <c r="E42" i="5" s="1"/>
  <c r="B48" i="5"/>
  <c r="E45" i="4"/>
  <c r="E23" i="4"/>
  <c r="E19" i="4"/>
  <c r="E15" i="4"/>
  <c r="E11" i="4"/>
  <c r="E9" i="4"/>
  <c r="E43" i="4"/>
  <c r="E29" i="4"/>
  <c r="E27" i="4"/>
  <c r="E25" i="4"/>
  <c r="E21" i="4"/>
  <c r="E17" i="4"/>
  <c r="E13" i="4"/>
  <c r="E7" i="4"/>
  <c r="E46" i="4"/>
  <c r="E44" i="4"/>
  <c r="E42" i="4"/>
  <c r="E30" i="4"/>
  <c r="E28" i="4"/>
  <c r="E26" i="4"/>
  <c r="E24" i="4"/>
  <c r="E22" i="4"/>
  <c r="E20" i="4"/>
  <c r="E18" i="4"/>
  <c r="E16" i="4"/>
  <c r="E14" i="4"/>
  <c r="E12" i="4"/>
  <c r="E10" i="4"/>
  <c r="E8" i="4"/>
  <c r="E6" i="4"/>
  <c r="E39" i="4"/>
  <c r="E41" i="4"/>
  <c r="E38" i="4"/>
  <c r="E29" i="3"/>
  <c r="E27" i="3"/>
  <c r="E25" i="3"/>
  <c r="E23" i="3"/>
  <c r="E21" i="3"/>
  <c r="E13" i="3"/>
  <c r="E11" i="3"/>
  <c r="E7" i="3"/>
  <c r="E15" i="3"/>
  <c r="E30" i="3"/>
  <c r="E28" i="3"/>
  <c r="E26" i="3"/>
  <c r="E24" i="3"/>
  <c r="E22" i="3"/>
  <c r="E20" i="3"/>
  <c r="E18" i="3"/>
  <c r="E16" i="3"/>
  <c r="E14" i="3"/>
  <c r="E12" i="3"/>
  <c r="E10" i="3"/>
  <c r="E8" i="3"/>
  <c r="E6" i="3"/>
  <c r="E19" i="3"/>
  <c r="E17" i="3"/>
  <c r="E9" i="3"/>
  <c r="E39" i="3"/>
  <c r="E41" i="3"/>
  <c r="E45" i="3"/>
  <c r="E42" i="3"/>
  <c r="E46" i="3"/>
  <c r="E43" i="3"/>
  <c r="E40" i="3"/>
  <c r="E44" i="3"/>
  <c r="E38" i="3"/>
  <c r="D47" i="2"/>
  <c r="E38" i="2"/>
  <c r="E27" i="2"/>
  <c r="E25" i="2"/>
  <c r="E21" i="2"/>
  <c r="E17" i="2"/>
  <c r="E13" i="2"/>
  <c r="E9" i="2"/>
  <c r="E18" i="2"/>
  <c r="E6" i="2"/>
  <c r="E30" i="2"/>
  <c r="E28" i="2"/>
  <c r="E26" i="2"/>
  <c r="E22" i="2"/>
  <c r="E16" i="2"/>
  <c r="E12" i="2"/>
  <c r="E8" i="2"/>
  <c r="E29" i="2"/>
  <c r="E23" i="2"/>
  <c r="E19" i="2"/>
  <c r="E15" i="2"/>
  <c r="E11" i="2"/>
  <c r="E7" i="2"/>
  <c r="E24" i="2"/>
  <c r="E20" i="2"/>
  <c r="E14" i="2"/>
  <c r="E10" i="2"/>
  <c r="E44" i="2"/>
  <c r="B47" i="2"/>
  <c r="C47" i="1"/>
  <c r="B47" i="1"/>
  <c r="D46" i="1"/>
  <c r="D45" i="1"/>
  <c r="D44" i="1"/>
  <c r="D43" i="1"/>
  <c r="D42" i="1"/>
  <c r="D41" i="1"/>
  <c r="D40" i="1"/>
  <c r="D39" i="1"/>
  <c r="D38" i="1"/>
  <c r="D47" i="1" s="1"/>
  <c r="C31" i="1"/>
  <c r="B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47" i="10" l="1"/>
  <c r="E39" i="10"/>
  <c r="D48" i="5"/>
  <c r="E6" i="1"/>
  <c r="E10" i="1"/>
  <c r="E22" i="1"/>
  <c r="E26" i="1"/>
  <c r="E40" i="1"/>
  <c r="E44" i="1"/>
  <c r="E16" i="1"/>
  <c r="E20" i="1"/>
  <c r="E45" i="1"/>
  <c r="E42" i="1"/>
  <c r="D31" i="1"/>
  <c r="E39" i="1" l="1"/>
  <c r="E29" i="1"/>
  <c r="E27" i="1"/>
  <c r="E25" i="1"/>
  <c r="E23" i="1"/>
  <c r="E21" i="1"/>
  <c r="E19" i="1"/>
  <c r="E17" i="1"/>
  <c r="E15" i="1"/>
  <c r="E13" i="1"/>
  <c r="E11" i="1"/>
  <c r="E9" i="1"/>
  <c r="E7" i="1"/>
  <c r="E41" i="1"/>
  <c r="E28" i="1"/>
  <c r="E12" i="1"/>
  <c r="E43" i="1"/>
  <c r="E18" i="1"/>
  <c r="E46" i="1"/>
  <c r="E38" i="1"/>
  <c r="E24" i="1"/>
  <c r="E8" i="1"/>
  <c r="E30" i="1"/>
  <c r="E14" i="1"/>
</calcChain>
</file>

<file path=xl/sharedStrings.xml><?xml version="1.0" encoding="utf-8"?>
<sst xmlns="http://schemas.openxmlformats.org/spreadsheetml/2006/main" count="604" uniqueCount="64">
  <si>
    <t>外　国　人　登　録　人　口</t>
    <rPh sb="0" eb="1">
      <t>ソト</t>
    </rPh>
    <rPh sb="2" eb="3">
      <t>コク</t>
    </rPh>
    <rPh sb="4" eb="5">
      <t>ジン</t>
    </rPh>
    <rPh sb="6" eb="7">
      <t>ノボル</t>
    </rPh>
    <rPh sb="8" eb="9">
      <t>ロク</t>
    </rPh>
    <rPh sb="10" eb="11">
      <t>ジン</t>
    </rPh>
    <rPh sb="12" eb="13">
      <t>クチ</t>
    </rPh>
    <phoneticPr fontId="2"/>
  </si>
  <si>
    <t>（平成20年3月31日現在）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</si>
  <si>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居住外国人国籍別人口</t>
    <rPh sb="0" eb="1">
      <t>キョ</t>
    </rPh>
    <rPh sb="1" eb="2">
      <t>ジュウ</t>
    </rPh>
    <rPh sb="2" eb="4">
      <t>ガイコク</t>
    </rPh>
    <rPh sb="4" eb="5">
      <t>ジン</t>
    </rPh>
    <rPh sb="5" eb="6">
      <t>コク</t>
    </rPh>
    <rPh sb="6" eb="7">
      <t>セキ</t>
    </rPh>
    <rPh sb="7" eb="8">
      <t>ベツ</t>
    </rPh>
    <rPh sb="8" eb="9">
      <t>ジン</t>
    </rPh>
    <rPh sb="9" eb="10">
      <t>クチ</t>
    </rPh>
    <phoneticPr fontId="2"/>
  </si>
  <si>
    <t>内　　　　訳</t>
    <rPh sb="0" eb="1">
      <t>ウチ</t>
    </rPh>
    <rPh sb="5" eb="6">
      <t>ヤク</t>
    </rPh>
    <phoneticPr fontId="2"/>
  </si>
  <si>
    <t>国籍別</t>
    <rPh sb="0" eb="2">
      <t>コクセキ</t>
    </rPh>
    <rPh sb="2" eb="3">
      <t>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</si>
  <si>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</si>
  <si>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</si>
  <si>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</si>
  <si>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％</t>
    <phoneticPr fontId="2"/>
  </si>
  <si>
    <t>韓国</t>
    <rPh sb="0" eb="2">
      <t>カンコク</t>
    </rPh>
    <phoneticPr fontId="2"/>
  </si>
  <si>
    <t>中国</t>
    <rPh sb="0" eb="1">
      <t>チュウカ</t>
    </rPh>
    <rPh sb="1" eb="2">
      <t>キョウワコク</t>
    </rPh>
    <phoneticPr fontId="2"/>
  </si>
  <si>
    <t>フィリピン</t>
  </si>
  <si>
    <t>朝鮮</t>
    <rPh sb="0" eb="2">
      <t>チョウセン</t>
    </rPh>
    <phoneticPr fontId="2"/>
  </si>
  <si>
    <t>アメリカ</t>
  </si>
  <si>
    <t>ペルー</t>
  </si>
  <si>
    <t>オーストラリア</t>
  </si>
  <si>
    <t>イギリス</t>
  </si>
  <si>
    <t>インド</t>
  </si>
  <si>
    <t>ルーマニア</t>
    <phoneticPr fontId="2"/>
  </si>
  <si>
    <t>カナダ</t>
  </si>
  <si>
    <t>マレーシア</t>
  </si>
  <si>
    <t>ドイツ</t>
  </si>
  <si>
    <t>ブラジル</t>
  </si>
  <si>
    <t>ロシア</t>
  </si>
  <si>
    <t>ニュージーランド</t>
  </si>
  <si>
    <t>タイ</t>
    <phoneticPr fontId="2"/>
  </si>
  <si>
    <t>インドネシア</t>
  </si>
  <si>
    <t>メキシコ</t>
  </si>
  <si>
    <t>イタリア</t>
  </si>
  <si>
    <t>ポーランド</t>
  </si>
  <si>
    <t>べトナム</t>
  </si>
  <si>
    <t>パキスタン</t>
    <phoneticPr fontId="2"/>
  </si>
  <si>
    <t>ﾄﾘﾆﾀﾞｰﾄﾞﾄﾊﾞｺﾞ</t>
    <phoneticPr fontId="2"/>
  </si>
  <si>
    <t>モンゴル</t>
    <phoneticPr fontId="2"/>
  </si>
  <si>
    <t>合計</t>
    <rPh sb="0" eb="2">
      <t>ゴウケイ</t>
    </rPh>
    <phoneticPr fontId="2"/>
  </si>
  <si>
    <t>※各国籍の全体に占める割合は小数点第二位を端数処理（四捨五入）しているため、必ずしも100.0ではない。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rPh sb="21" eb="23">
      <t>ハスウ</t>
    </rPh>
    <rPh sb="23" eb="25">
      <t>ショリ</t>
    </rPh>
    <rPh sb="26" eb="30">
      <t>シシャゴニュウ</t>
    </rPh>
    <rPh sb="38" eb="39">
      <t>カナラ</t>
    </rPh>
    <phoneticPr fontId="2"/>
  </si>
  <si>
    <t>その他</t>
    <rPh sb="2" eb="3">
      <t>タ</t>
    </rPh>
    <phoneticPr fontId="2"/>
  </si>
  <si>
    <t>（平成20年4月30日現在）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</si>
  <si>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ルーマニア</t>
    <phoneticPr fontId="2"/>
  </si>
  <si>
    <t>タイ</t>
    <phoneticPr fontId="2"/>
  </si>
  <si>
    <t>パキスタン</t>
    <phoneticPr fontId="2"/>
  </si>
  <si>
    <t>ﾄﾘﾆﾀﾞｰﾄﾞﾄﾊﾞｺﾞ</t>
    <phoneticPr fontId="2"/>
  </si>
  <si>
    <t>モンゴル</t>
    <phoneticPr fontId="2"/>
  </si>
  <si>
    <t>（平成20年5月31日現在）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</si>
  <si>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（平成20年6月30日現在）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</si>
  <si>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（平成20年7月31日現在）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</si>
  <si>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オーストリア</t>
    <phoneticPr fontId="2"/>
  </si>
  <si>
    <t>（平成20年8月31日現在）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</si>
  <si>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（平成20年9月30日現在）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</si>
  <si>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（平成20年10月31日現在）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</si>
  <si>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（平成20年11月30日現在）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</si>
  <si>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ペルー</t>
    <phoneticPr fontId="2"/>
  </si>
  <si>
    <t>（平成20年12月31日現在）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</si>
  <si>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ルーマニア</t>
    <phoneticPr fontId="2"/>
  </si>
  <si>
    <t>オーストリア</t>
    <phoneticPr fontId="2"/>
  </si>
  <si>
    <t>ペルー</t>
    <phoneticPr fontId="2"/>
  </si>
  <si>
    <t>（平成21年1月31日現在）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</si>
  <si>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ルーマニア</t>
    <phoneticPr fontId="2"/>
  </si>
  <si>
    <t>タイ</t>
    <phoneticPr fontId="2"/>
  </si>
  <si>
    <t>パキスタン</t>
    <phoneticPr fontId="2"/>
  </si>
  <si>
    <t>ﾄﾘﾆﾀﾞｰﾄﾞﾄﾊﾞｺﾞ</t>
    <phoneticPr fontId="2"/>
  </si>
  <si>
    <t>モンゴル</t>
    <phoneticPr fontId="2"/>
  </si>
  <si>
    <t>オーストリア</t>
    <phoneticPr fontId="2"/>
  </si>
  <si>
    <t>（平成21年2月28日現在）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</si>
</sst>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%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 shrinkToFit="1"/>
    </xf>
    <xf numFmtId="0" fontId="4" fillId="0" borderId="1" xfId="0" applyFont="1" applyFill="1" applyBorder="1" applyAlignment="1">
      <alignment horizontal="left" vertical="center"/>
    </xf>
    <xf numFmtId="9" fontId="4" fillId="0" borderId="0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center" vertical="center"/>
    </xf>
    <xf numFmtId="9" fontId="0" fillId="0" borderId="6" xfId="2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shrinkToFit="1"/>
    </xf>
    <xf numFmtId="0" fontId="5" fillId="0" borderId="6" xfId="0" applyFont="1" applyBorder="1">
      <alignment vertical="center"/>
    </xf>
    <xf numFmtId="9" fontId="0" fillId="0" borderId="0" xfId="2" applyFont="1">
      <alignment vertical="center"/>
    </xf>
    <xf numFmtId="176" fontId="5" fillId="0" borderId="6" xfId="1" applyNumberFormat="1" applyFont="1" applyBorder="1">
      <alignment vertical="center"/>
    </xf>
    <xf numFmtId="177" fontId="0" fillId="0" borderId="0" xfId="2" applyNumberFormat="1" applyFont="1">
      <alignment vertical="center"/>
    </xf>
    <xf numFmtId="0" fontId="0" fillId="0" borderId="0" xfId="0" applyAlignment="1">
      <alignment horizontal="left" vertical="center"/>
    </xf>
    <xf numFmtId="176" fontId="0" fillId="0" borderId="0" xfId="1" applyNumberFormat="1" applyFont="1">
      <alignment vertical="center"/>
    </xf>
    <xf numFmtId="0" fontId="1" fillId="0" borderId="6" xfId="0" applyFont="1" applyFill="1" applyBorder="1" applyAlignment="1">
      <alignment horizontal="right" vertical="center"/>
    </xf>
    <xf numFmtId="176" fontId="1" fillId="0" borderId="6" xfId="1" applyNumberFormat="1" applyFont="1" applyBorder="1" applyAlignment="1">
      <alignment horizontal="right" vertical="center"/>
    </xf>
    <xf numFmtId="0" fontId="0" fillId="0" borderId="6" xfId="0" applyBorder="1" applyAlignment="1">
      <alignment vertical="center" shrinkToFit="1"/>
    </xf>
    <xf numFmtId="0" fontId="0" fillId="0" borderId="6" xfId="0" applyBorder="1">
      <alignment vertical="center"/>
    </xf>
    <xf numFmtId="9" fontId="1" fillId="0" borderId="6" xfId="2" applyBorder="1" applyAlignment="1">
      <alignment horizontal="center" vertical="center"/>
    </xf>
    <xf numFmtId="9" fontId="1" fillId="0" borderId="0" xfId="2">
      <alignment vertical="center"/>
    </xf>
    <xf numFmtId="177" fontId="1" fillId="0" borderId="0" xfId="2" applyNumberFormat="1">
      <alignment vertical="center"/>
    </xf>
    <xf numFmtId="176" fontId="1" fillId="0" borderId="0" xfId="1" applyNumberForma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88755853147567"/>
          <c:y val="0.30153846153846153"/>
          <c:w val="0.45598630748162711"/>
          <c:h val="0.3984615384615384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27-4678-B420-ECCD1DE7B01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F27-4678-B420-ECCD1DE7B01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F27-4678-B420-ECCD1DE7B01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F27-4678-B420-ECCD1DE7B01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F27-4678-B420-ECCD1DE7B01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F27-4678-B420-ECCD1DE7B01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F27-4678-B420-ECCD1DE7B01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2F27-4678-B420-ECCD1DE7B01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F27-4678-B420-ECCD1DE7B015}"/>
              </c:ext>
            </c:extLst>
          </c:dPt>
          <c:dLbls>
            <c:dLbl>
              <c:idx val="3"/>
              <c:layout>
                <c:manualLayout>
                  <c:x val="-4.5368767788440373E-2"/>
                  <c:y val="7.75289319604280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27-4678-B420-ECCD1DE7B015}"/>
                </c:ext>
              </c:extLst>
            </c:dLbl>
            <c:dLbl>
              <c:idx val="4"/>
              <c:layout>
                <c:manualLayout>
                  <c:x val="-7.9524086713113007E-2"/>
                  <c:y val="5.118724005653141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F27-4678-B420-ECCD1DE7B015}"/>
                </c:ext>
              </c:extLst>
            </c:dLbl>
            <c:dLbl>
              <c:idx val="5"/>
              <c:layout>
                <c:manualLayout>
                  <c:x val="-0.10785982291510182"/>
                  <c:y val="1.9671310316979329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F27-4678-B420-ECCD1DE7B015}"/>
                </c:ext>
              </c:extLst>
            </c:dLbl>
            <c:dLbl>
              <c:idx val="6"/>
              <c:layout>
                <c:manualLayout>
                  <c:x val="-1.9217245248182413E-2"/>
                  <c:y val="-4.87113264688067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F27-4678-B420-ECCD1DE7B015}"/>
                </c:ext>
              </c:extLst>
            </c:dLbl>
            <c:dLbl>
              <c:idx val="7"/>
              <c:layout>
                <c:manualLayout>
                  <c:x val="0.18445291668813424"/>
                  <c:y val="-5.894609327680197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F27-4678-B420-ECCD1DE7B015}"/>
                </c:ext>
              </c:extLst>
            </c:dLbl>
            <c:dLbl>
              <c:idx val="8"/>
              <c:layout>
                <c:manualLayout>
                  <c:x val="0.18834490023933498"/>
                  <c:y val="2.685677367252170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F27-4678-B420-ECCD1DE7B01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'4月'!$A$38:$A$46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'4月'!$E$38:$E$46</c:f>
              <c:numCache>
                <c:formatCode>#,##0.0;[Red]\-#,##0.0</c:formatCode>
                <c:ptCount val="9"/>
                <c:pt idx="0">
                  <c:v>45</c:v>
                </c:pt>
                <c:pt idx="1">
                  <c:v>26.3</c:v>
                </c:pt>
                <c:pt idx="2">
                  <c:v>10.6</c:v>
                </c:pt>
                <c:pt idx="3">
                  <c:v>6.5</c:v>
                </c:pt>
                <c:pt idx="4">
                  <c:v>2.1</c:v>
                </c:pt>
                <c:pt idx="5">
                  <c:v>1.2</c:v>
                </c:pt>
                <c:pt idx="6">
                  <c:v>0.70000000000000007</c:v>
                </c:pt>
                <c:pt idx="7">
                  <c:v>0.5</c:v>
                </c:pt>
                <c:pt idx="8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F27-4678-B420-ECCD1DE7B01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070611718932"/>
          <c:y val="0.26409495548961426"/>
          <c:w val="0.56162020110671451"/>
          <c:h val="0.4732937685459940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80-4847-9B09-53BA7AEC478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380-4847-9B09-53BA7AEC478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380-4847-9B09-53BA7AEC478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380-4847-9B09-53BA7AEC478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380-4847-9B09-53BA7AEC478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380-4847-9B09-53BA7AEC478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380-4847-9B09-53BA7AEC478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380-4847-9B09-53BA7AEC4786}"/>
              </c:ext>
            </c:extLst>
          </c:dPt>
          <c:dLbls>
            <c:dLbl>
              <c:idx val="3"/>
              <c:layout>
                <c:manualLayout>
                  <c:x val="-5.6681521849578975E-2"/>
                  <c:y val="8.687227894732740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380-4847-9B09-53BA7AEC4786}"/>
                </c:ext>
              </c:extLst>
            </c:dLbl>
            <c:dLbl>
              <c:idx val="4"/>
              <c:layout>
                <c:manualLayout>
                  <c:x val="-0.10248169981390781"/>
                  <c:y val="6.030187621206101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380-4847-9B09-53BA7AEC4786}"/>
                </c:ext>
              </c:extLst>
            </c:dLbl>
            <c:dLbl>
              <c:idx val="5"/>
              <c:layout>
                <c:manualLayout>
                  <c:x val="-0.13487399951820145"/>
                  <c:y val="-4.4895129948518964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380-4847-9B09-53BA7AEC4786}"/>
                </c:ext>
              </c:extLst>
            </c:dLbl>
            <c:dLbl>
              <c:idx val="6"/>
              <c:layout>
                <c:manualLayout>
                  <c:x val="-2.0631375925468654E-2"/>
                  <c:y val="-5.932023333878522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380-4847-9B09-53BA7AEC4786}"/>
                </c:ext>
              </c:extLst>
            </c:dLbl>
            <c:dLbl>
              <c:idx val="7"/>
              <c:layout>
                <c:manualLayout>
                  <c:x val="0.22065333129429915"/>
                  <c:y val="-1.998535791334690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380-4847-9B09-53BA7AEC4786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48767647556915333"/>
                  <c:y val="0.2403560830860534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380-4847-9B09-53BA7AEC478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'1月'!$A$39:$A$46</c:f>
              <c:strCache>
                <c:ptCount val="8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タイ</c:v>
                </c:pt>
                <c:pt idx="6">
                  <c:v>ペルー</c:v>
                </c:pt>
                <c:pt idx="7">
                  <c:v>その他</c:v>
                </c:pt>
              </c:strCache>
            </c:strRef>
          </c:cat>
          <c:val>
            <c:numRef>
              <c:f>'1月'!$E$39:$E$46</c:f>
              <c:numCache>
                <c:formatCode>#,##0.0;[Red]\-#,##0.0</c:formatCode>
                <c:ptCount val="8"/>
                <c:pt idx="0">
                  <c:v>40.5</c:v>
                </c:pt>
                <c:pt idx="1">
                  <c:v>31.2</c:v>
                </c:pt>
                <c:pt idx="2">
                  <c:v>10.299999999999999</c:v>
                </c:pt>
                <c:pt idx="3">
                  <c:v>6.2</c:v>
                </c:pt>
                <c:pt idx="4">
                  <c:v>2.1</c:v>
                </c:pt>
                <c:pt idx="5">
                  <c:v>1.3071895424836601</c:v>
                </c:pt>
                <c:pt idx="6">
                  <c:v>0.98039215686274506</c:v>
                </c:pt>
                <c:pt idx="7">
                  <c:v>7.3999999999999995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380-4847-9B09-53BA7AEC4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070611718932"/>
          <c:y val="0.26409495548961426"/>
          <c:w val="0.56162020110671451"/>
          <c:h val="0.4732937685459940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C6-4A5A-9745-CB6FDABF18C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8C6-4A5A-9745-CB6FDABF18C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8C6-4A5A-9745-CB6FDABF18C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8C6-4A5A-9745-CB6FDABF18C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8C6-4A5A-9745-CB6FDABF18C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8C6-4A5A-9745-CB6FDABF18C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8C6-4A5A-9745-CB6FDABF18C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8C6-4A5A-9745-CB6FDABF18C4}"/>
              </c:ext>
            </c:extLst>
          </c:dPt>
          <c:dLbls>
            <c:dLbl>
              <c:idx val="3"/>
              <c:layout>
                <c:manualLayout>
                  <c:x val="-5.8555020056669266E-2"/>
                  <c:y val="8.50764425960108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8C6-4A5A-9745-CB6FDABF18C4}"/>
                </c:ext>
              </c:extLst>
            </c:dLbl>
            <c:dLbl>
              <c:idx val="4"/>
              <c:layout>
                <c:manualLayout>
                  <c:x val="-0.1002947151248903"/>
                  <c:y val="5.93713248751918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8C6-4A5A-9745-CB6FDABF18C4}"/>
                </c:ext>
              </c:extLst>
            </c:dLbl>
            <c:dLbl>
              <c:idx val="5"/>
              <c:layout>
                <c:manualLayout>
                  <c:x val="-0.13410396950519854"/>
                  <c:y val="-8.9787144559452803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8C6-4A5A-9745-CB6FDABF18C4}"/>
                </c:ext>
              </c:extLst>
            </c:dLbl>
            <c:dLbl>
              <c:idx val="6"/>
              <c:layout>
                <c:manualLayout>
                  <c:x val="-1.6867368540770034E-2"/>
                  <c:y val="-6.083086053412464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8C6-4A5A-9745-CB6FDABF18C4}"/>
                </c:ext>
              </c:extLst>
            </c:dLbl>
            <c:dLbl>
              <c:idx val="7"/>
              <c:layout>
                <c:manualLayout>
                  <c:x val="0.22299853564247896"/>
                  <c:y val="-1.961463274064037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8C6-4A5A-9745-CB6FDABF18C4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48767647556915333"/>
                  <c:y val="0.2403560830860534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C6-4A5A-9745-CB6FDABF18C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'2月'!$A$39:$A$46</c:f>
              <c:strCache>
                <c:ptCount val="8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タイ</c:v>
                </c:pt>
                <c:pt idx="6">
                  <c:v>ペルー</c:v>
                </c:pt>
                <c:pt idx="7">
                  <c:v>その他</c:v>
                </c:pt>
              </c:strCache>
            </c:strRef>
          </c:cat>
          <c:val>
            <c:numRef>
              <c:f>'2月'!$E$39:$E$46</c:f>
              <c:numCache>
                <c:formatCode>#,##0.0;[Red]\-#,##0.0</c:formatCode>
                <c:ptCount val="8"/>
                <c:pt idx="0">
                  <c:v>41.5</c:v>
                </c:pt>
                <c:pt idx="1">
                  <c:v>30.8</c:v>
                </c:pt>
                <c:pt idx="2">
                  <c:v>9.9</c:v>
                </c:pt>
                <c:pt idx="3">
                  <c:v>6.4</c:v>
                </c:pt>
                <c:pt idx="4">
                  <c:v>2</c:v>
                </c:pt>
                <c:pt idx="5">
                  <c:v>1.3377926421404682</c:v>
                </c:pt>
                <c:pt idx="6">
                  <c:v>1.0033444816053512</c:v>
                </c:pt>
                <c:pt idx="7">
                  <c:v>7.1999999999999993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8C6-4A5A-9745-CB6FDABF18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070611718932"/>
          <c:y val="0.26409495548961426"/>
          <c:w val="0.56162020110671451"/>
          <c:h val="0.4732937685459940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EC-44E1-A611-C539D52C8BF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2EC-44E1-A611-C539D52C8BF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2EC-44E1-A611-C539D52C8BF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2EC-44E1-A611-C539D52C8BF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2EC-44E1-A611-C539D52C8BF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2EC-44E1-A611-C539D52C8BF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2EC-44E1-A611-C539D52C8BF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2EC-44E1-A611-C539D52C8BF2}"/>
              </c:ext>
            </c:extLst>
          </c:dPt>
          <c:dLbls>
            <c:dLbl>
              <c:idx val="3"/>
              <c:layout>
                <c:manualLayout>
                  <c:x val="-6.1018881581871992E-2"/>
                  <c:y val="8.288667180697367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2EC-44E1-A611-C539D52C8BF2}"/>
                </c:ext>
              </c:extLst>
            </c:dLbl>
            <c:dLbl>
              <c:idx val="4"/>
              <c:layout>
                <c:manualLayout>
                  <c:x val="-0.10264028309129192"/>
                  <c:y val="5.605426918074407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2EC-44E1-A611-C539D52C8BF2}"/>
                </c:ext>
              </c:extLst>
            </c:dLbl>
            <c:dLbl>
              <c:idx val="5"/>
              <c:layout>
                <c:manualLayout>
                  <c:x val="-0.13155045341472191"/>
                  <c:y val="-1.11458990474855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2EC-44E1-A611-C539D52C8BF2}"/>
                </c:ext>
              </c:extLst>
            </c:dLbl>
            <c:dLbl>
              <c:idx val="6"/>
              <c:layout>
                <c:manualLayout>
                  <c:x val="-1.8138667868641767E-2"/>
                  <c:y val="-6.323076084332188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2EC-44E1-A611-C539D52C8BF2}"/>
                </c:ext>
              </c:extLst>
            </c:dLbl>
            <c:dLbl>
              <c:idx val="7"/>
              <c:layout>
                <c:manualLayout>
                  <c:x val="0.21891532245257839"/>
                  <c:y val="-1.911649026067588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2EC-44E1-A611-C539D52C8BF2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48767647556915333"/>
                  <c:y val="0.2403560830860534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2EC-44E1-A611-C539D52C8BF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'3月'!$A$39:$A$46</c:f>
              <c:strCache>
                <c:ptCount val="8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タイ</c:v>
                </c:pt>
                <c:pt idx="6">
                  <c:v>ペルー</c:v>
                </c:pt>
                <c:pt idx="7">
                  <c:v>その他</c:v>
                </c:pt>
              </c:strCache>
            </c:strRef>
          </c:cat>
          <c:val>
            <c:numRef>
              <c:f>'3月'!$E$39:$E$46</c:f>
              <c:numCache>
                <c:formatCode>#,##0.0;[Red]\-#,##0.0</c:formatCode>
                <c:ptCount val="8"/>
                <c:pt idx="0">
                  <c:v>42.4</c:v>
                </c:pt>
                <c:pt idx="1">
                  <c:v>30.599999999999998</c:v>
                </c:pt>
                <c:pt idx="2">
                  <c:v>9.9</c:v>
                </c:pt>
                <c:pt idx="3">
                  <c:v>5.8999999999999995</c:v>
                </c:pt>
                <c:pt idx="4">
                  <c:v>2</c:v>
                </c:pt>
                <c:pt idx="5">
                  <c:v>1.3445378151260505</c:v>
                </c:pt>
                <c:pt idx="6">
                  <c:v>1.0084033613445378</c:v>
                </c:pt>
                <c:pt idx="7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2EC-44E1-A611-C539D52C8BF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88755853147567"/>
          <c:y val="0.30153846153846153"/>
          <c:w val="0.45598630748162711"/>
          <c:h val="0.3984615384615384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E44-4D84-8FCF-4B3BE077F21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E44-4D84-8FCF-4B3BE077F21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E44-4D84-8FCF-4B3BE077F21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E44-4D84-8FCF-4B3BE077F21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E44-4D84-8FCF-4B3BE077F21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E44-4D84-8FCF-4B3BE077F21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E44-4D84-8FCF-4B3BE077F21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E44-4D84-8FCF-4B3BE077F21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E44-4D84-8FCF-4B3BE077F217}"/>
              </c:ext>
            </c:extLst>
          </c:dPt>
          <c:dLbls>
            <c:dLbl>
              <c:idx val="3"/>
              <c:layout>
                <c:manualLayout>
                  <c:x val="-3.8899322701045125E-2"/>
                  <c:y val="7.80052493438320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E44-4D84-8FCF-4B3BE077F217}"/>
                </c:ext>
              </c:extLst>
            </c:dLbl>
            <c:dLbl>
              <c:idx val="4"/>
              <c:layout>
                <c:manualLayout>
                  <c:x val="-8.0325731258087063E-2"/>
                  <c:y val="5.98153846153846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E44-4D84-8FCF-4B3BE077F217}"/>
                </c:ext>
              </c:extLst>
            </c:dLbl>
            <c:dLbl>
              <c:idx val="5"/>
              <c:layout>
                <c:manualLayout>
                  <c:x val="-0.10768941164396034"/>
                  <c:y val="6.0953765394710091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E44-4D84-8FCF-4B3BE077F217}"/>
                </c:ext>
              </c:extLst>
            </c:dLbl>
            <c:dLbl>
              <c:idx val="6"/>
              <c:layout>
                <c:manualLayout>
                  <c:x val="-1.8929460058082659E-2"/>
                  <c:y val="-4.83467797294569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E44-4D84-8FCF-4B3BE077F217}"/>
                </c:ext>
              </c:extLst>
            </c:dLbl>
            <c:dLbl>
              <c:idx val="7"/>
              <c:layout>
                <c:manualLayout>
                  <c:x val="0.18316552754305704"/>
                  <c:y val="-6.150761154855646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E44-4D84-8FCF-4B3BE077F217}"/>
                </c:ext>
              </c:extLst>
            </c:dLbl>
            <c:dLbl>
              <c:idx val="8"/>
              <c:layout>
                <c:manualLayout>
                  <c:x val="0.19010342739612246"/>
                  <c:y val="2.31387845750050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E44-4D84-8FCF-4B3BE077F21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'5月'!$A$38:$A$46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'5月'!$E$38:$E$46</c:f>
              <c:numCache>
                <c:formatCode>#,##0.0;[Red]\-#,##0.0</c:formatCode>
                <c:ptCount val="9"/>
                <c:pt idx="0">
                  <c:v>44.4</c:v>
                </c:pt>
                <c:pt idx="1">
                  <c:v>26.900000000000002</c:v>
                </c:pt>
                <c:pt idx="2">
                  <c:v>10.4</c:v>
                </c:pt>
                <c:pt idx="3">
                  <c:v>6.5</c:v>
                </c:pt>
                <c:pt idx="4">
                  <c:v>2.1</c:v>
                </c:pt>
                <c:pt idx="5">
                  <c:v>1.7999999999999998</c:v>
                </c:pt>
                <c:pt idx="6">
                  <c:v>0.70000000000000007</c:v>
                </c:pt>
                <c:pt idx="7">
                  <c:v>0.5</c:v>
                </c:pt>
                <c:pt idx="8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E44-4D84-8FCF-4B3BE077F21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88755853147567"/>
          <c:y val="0.30153846153846153"/>
          <c:w val="0.45598630748162711"/>
          <c:h val="0.3984615384615384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12-441A-9EA3-E268F78E3BA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312-441A-9EA3-E268F78E3BA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312-441A-9EA3-E268F78E3BA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312-441A-9EA3-E268F78E3BA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312-441A-9EA3-E268F78E3BA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312-441A-9EA3-E268F78E3BA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312-441A-9EA3-E268F78E3BA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4312-441A-9EA3-E268F78E3BA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4312-441A-9EA3-E268F78E3BAF}"/>
              </c:ext>
            </c:extLst>
          </c:dPt>
          <c:dLbls>
            <c:dLbl>
              <c:idx val="3"/>
              <c:layout>
                <c:manualLayout>
                  <c:x val="-4.4508169624199845E-2"/>
                  <c:y val="7.430002018978393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312-441A-9EA3-E268F78E3BAF}"/>
                </c:ext>
              </c:extLst>
            </c:dLbl>
            <c:dLbl>
              <c:idx val="4"/>
              <c:layout>
                <c:manualLayout>
                  <c:x val="-7.9524086713113007E-2"/>
                  <c:y val="5.118724005653141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312-441A-9EA3-E268F78E3BAF}"/>
                </c:ext>
              </c:extLst>
            </c:dLbl>
            <c:dLbl>
              <c:idx val="5"/>
              <c:layout>
                <c:manualLayout>
                  <c:x val="-0.10722232337719195"/>
                  <c:y val="1.6209973753280593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312-441A-9EA3-E268F78E3BAF}"/>
                </c:ext>
              </c:extLst>
            </c:dLbl>
            <c:dLbl>
              <c:idx val="6"/>
              <c:layout>
                <c:manualLayout>
                  <c:x val="-1.7898255192361934E-2"/>
                  <c:y val="-4.933850191802946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312-441A-9EA3-E268F78E3BAF}"/>
                </c:ext>
              </c:extLst>
            </c:dLbl>
            <c:dLbl>
              <c:idx val="7"/>
              <c:layout>
                <c:manualLayout>
                  <c:x val="0.18579833829916526"/>
                  <c:y val="-5.95298203109226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312-441A-9EA3-E268F78E3BAF}"/>
                </c:ext>
              </c:extLst>
            </c:dLbl>
            <c:dLbl>
              <c:idx val="8"/>
              <c:layout>
                <c:manualLayout>
                  <c:x val="0.18956574235238072"/>
                  <c:y val="2.671189178275790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312-441A-9EA3-E268F78E3BA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'6月'!$A$38:$A$46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'6月'!$E$38:$E$46</c:f>
              <c:numCache>
                <c:formatCode>#,##0.0;[Red]\-#,##0.0</c:formatCode>
                <c:ptCount val="9"/>
                <c:pt idx="0">
                  <c:v>45.4</c:v>
                </c:pt>
                <c:pt idx="1">
                  <c:v>26.3</c:v>
                </c:pt>
                <c:pt idx="2">
                  <c:v>10.4</c:v>
                </c:pt>
                <c:pt idx="3">
                  <c:v>6.3</c:v>
                </c:pt>
                <c:pt idx="4">
                  <c:v>2.1</c:v>
                </c:pt>
                <c:pt idx="5">
                  <c:v>1.0999999999999999</c:v>
                </c:pt>
                <c:pt idx="6">
                  <c:v>0.70000000000000007</c:v>
                </c:pt>
                <c:pt idx="7">
                  <c:v>0.5</c:v>
                </c:pt>
                <c:pt idx="8">
                  <c:v>7.1999999999999993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312-441A-9EA3-E268F78E3BA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88755853147567"/>
          <c:y val="0.30153846153846153"/>
          <c:w val="0.45598630748162711"/>
          <c:h val="0.3984615384615384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95-4631-98A0-150DDB0F139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E95-4631-98A0-150DDB0F139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E95-4631-98A0-150DDB0F139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E95-4631-98A0-150DDB0F139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E95-4631-98A0-150DDB0F139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E95-4631-98A0-150DDB0F139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3E95-4631-98A0-150DDB0F139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3E95-4631-98A0-150DDB0F139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3E95-4631-98A0-150DDB0F139C}"/>
              </c:ext>
            </c:extLst>
          </c:dPt>
          <c:dLbls>
            <c:dLbl>
              <c:idx val="3"/>
              <c:layout>
                <c:manualLayout>
                  <c:x val="-4.7226367068254754E-2"/>
                  <c:y val="7.793563496870586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E95-4631-98A0-150DDB0F139C}"/>
                </c:ext>
              </c:extLst>
            </c:dLbl>
            <c:dLbl>
              <c:idx val="4"/>
              <c:layout>
                <c:manualLayout>
                  <c:x val="-8.479912275614282E-2"/>
                  <c:y val="5.464857662023014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E95-4631-98A0-150DDB0F139C}"/>
                </c:ext>
              </c:extLst>
            </c:dLbl>
            <c:dLbl>
              <c:idx val="5"/>
              <c:layout>
                <c:manualLayout>
                  <c:x val="-0.10631717669785984"/>
                  <c:y val="8.7316777710477744E-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E95-4631-98A0-150DDB0F139C}"/>
                </c:ext>
              </c:extLst>
            </c:dLbl>
            <c:dLbl>
              <c:idx val="6"/>
              <c:layout>
                <c:manualLayout>
                  <c:x val="-1.6484070030164222E-2"/>
                  <c:y val="-5.060286694932364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E95-4631-98A0-150DDB0F139C}"/>
                </c:ext>
              </c:extLst>
            </c:dLbl>
            <c:dLbl>
              <c:idx val="7"/>
              <c:layout>
                <c:manualLayout>
                  <c:x val="0.18712823822237001"/>
                  <c:y val="-5.630252372299618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E95-4631-98A0-150DDB0F139C}"/>
                </c:ext>
              </c:extLst>
            </c:dLbl>
            <c:dLbl>
              <c:idx val="8"/>
              <c:layout>
                <c:manualLayout>
                  <c:x val="0.18598731641618615"/>
                  <c:y val="2.713103169796082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E95-4631-98A0-150DDB0F139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'7月'!$A$38:$A$46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'7月'!$E$38:$E$46</c:f>
              <c:numCache>
                <c:formatCode>#,##0.0;[Red]\-#,##0.0</c:formatCode>
                <c:ptCount val="9"/>
                <c:pt idx="0">
                  <c:v>43.9</c:v>
                </c:pt>
                <c:pt idx="1">
                  <c:v>28.799999999999997</c:v>
                </c:pt>
                <c:pt idx="2">
                  <c:v>9.8000000000000007</c:v>
                </c:pt>
                <c:pt idx="3">
                  <c:v>6.3</c:v>
                </c:pt>
                <c:pt idx="4">
                  <c:v>2</c:v>
                </c:pt>
                <c:pt idx="5">
                  <c:v>1</c:v>
                </c:pt>
                <c:pt idx="6">
                  <c:v>0.70000000000000007</c:v>
                </c:pt>
                <c:pt idx="7">
                  <c:v>0.5</c:v>
                </c:pt>
                <c:pt idx="8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E95-4631-98A0-150DDB0F139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88755853147567"/>
          <c:y val="0.3086053412462908"/>
          <c:w val="0.45598630748162711"/>
          <c:h val="0.3842729970326409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1D-4AA4-AB9D-B3018FF38E1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91D-4AA4-AB9D-B3018FF38E1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91D-4AA4-AB9D-B3018FF38E1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91D-4AA4-AB9D-B3018FF38E1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91D-4AA4-AB9D-B3018FF38E1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91D-4AA4-AB9D-B3018FF38E1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91D-4AA4-AB9D-B3018FF38E1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91D-4AA4-AB9D-B3018FF38E1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91D-4AA4-AB9D-B3018FF38E13}"/>
              </c:ext>
            </c:extLst>
          </c:dPt>
          <c:dLbls>
            <c:dLbl>
              <c:idx val="3"/>
              <c:layout>
                <c:manualLayout>
                  <c:x val="-4.4921649382466483E-2"/>
                  <c:y val="7.409892754503610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91D-4AA4-AB9D-B3018FF38E13}"/>
                </c:ext>
              </c:extLst>
            </c:dLbl>
            <c:dLbl>
              <c:idx val="4"/>
              <c:layout>
                <c:manualLayout>
                  <c:x val="-8.3032649162656846E-2"/>
                  <c:y val="5.116583720803441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91D-4AA4-AB9D-B3018FF38E13}"/>
                </c:ext>
              </c:extLst>
            </c:dLbl>
            <c:dLbl>
              <c:idx val="5"/>
              <c:layout>
                <c:manualLayout>
                  <c:x val="-0.11059965223093526"/>
                  <c:y val="5.0027648621073784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91D-4AA4-AB9D-B3018FF38E13}"/>
                </c:ext>
              </c:extLst>
            </c:dLbl>
            <c:dLbl>
              <c:idx val="6"/>
              <c:layout>
                <c:manualLayout>
                  <c:x val="-1.9250335441617472E-2"/>
                  <c:y val="-4.647024463188392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91D-4AA4-AB9D-B3018FF38E13}"/>
                </c:ext>
              </c:extLst>
            </c:dLbl>
            <c:dLbl>
              <c:idx val="7"/>
              <c:layout>
                <c:manualLayout>
                  <c:x val="0.18409506804063569"/>
                  <c:y val="-5.973192520074455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91D-4AA4-AB9D-B3018FF38E13}"/>
                </c:ext>
              </c:extLst>
            </c:dLbl>
            <c:dLbl>
              <c:idx val="8"/>
              <c:layout>
                <c:manualLayout>
                  <c:x val="0.19093167773806913"/>
                  <c:y val="2.221484925660255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91D-4AA4-AB9D-B3018FF38E1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'8月'!$A$39:$A$47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'8月'!$E$39:$E$47</c:f>
              <c:numCache>
                <c:formatCode>#,##0.0;[Red]\-#,##0.0</c:formatCode>
                <c:ptCount val="9"/>
                <c:pt idx="0">
                  <c:v>43.3</c:v>
                </c:pt>
                <c:pt idx="1">
                  <c:v>29.299999999999997</c:v>
                </c:pt>
                <c:pt idx="2">
                  <c:v>9.4</c:v>
                </c:pt>
                <c:pt idx="3">
                  <c:v>6.2</c:v>
                </c:pt>
                <c:pt idx="4">
                  <c:v>2.1999999999999997</c:v>
                </c:pt>
                <c:pt idx="5">
                  <c:v>1</c:v>
                </c:pt>
                <c:pt idx="6">
                  <c:v>0.5</c:v>
                </c:pt>
                <c:pt idx="7">
                  <c:v>0.5</c:v>
                </c:pt>
                <c:pt idx="8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91D-4AA4-AB9D-B3018FF38E1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88755853147567"/>
          <c:y val="0.3086053412462908"/>
          <c:w val="0.45598630748162711"/>
          <c:h val="0.3842729970326409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53-405B-B257-80590DE3B63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E53-405B-B257-80590DE3B63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E53-405B-B257-80590DE3B63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E53-405B-B257-80590DE3B63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E53-405B-B257-80590DE3B63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E53-405B-B257-80590DE3B63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E53-405B-B257-80590DE3B63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E53-405B-B257-80590DE3B63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E53-405B-B257-80590DE3B638}"/>
              </c:ext>
            </c:extLst>
          </c:dPt>
          <c:dLbls>
            <c:dLbl>
              <c:idx val="3"/>
              <c:layout>
                <c:manualLayout>
                  <c:x val="-4.5282263003372514E-2"/>
                  <c:y val="7.279422416411596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E53-405B-B257-80590DE3B638}"/>
                </c:ext>
              </c:extLst>
            </c:dLbl>
            <c:dLbl>
              <c:idx val="4"/>
              <c:layout>
                <c:manualLayout>
                  <c:x val="-7.9398952706976444E-2"/>
                  <c:y val="4.928277140431630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E53-405B-B257-80590DE3B638}"/>
                </c:ext>
              </c:extLst>
            </c:dLbl>
            <c:dLbl>
              <c:idx val="5"/>
              <c:layout>
                <c:manualLayout>
                  <c:x val="-0.10966696498009015"/>
                  <c:y val="2.8312187979470105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E53-405B-B257-80590DE3B638}"/>
                </c:ext>
              </c:extLst>
            </c:dLbl>
            <c:dLbl>
              <c:idx val="6"/>
              <c:layout>
                <c:manualLayout>
                  <c:x val="-2.0436793508875173E-2"/>
                  <c:y val="-4.642569530440743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E53-405B-B257-80590DE3B638}"/>
                </c:ext>
              </c:extLst>
            </c:dLbl>
            <c:dLbl>
              <c:idx val="7"/>
              <c:layout>
                <c:manualLayout>
                  <c:x val="0.18019872409771309"/>
                  <c:y val="-5.802347406870872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E53-405B-B257-80590DE3B638}"/>
                </c:ext>
              </c:extLst>
            </c:dLbl>
            <c:dLbl>
              <c:idx val="8"/>
              <c:layout>
                <c:manualLayout>
                  <c:x val="0.18857852998013042"/>
                  <c:y val="2.24972546087525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E53-405B-B257-80590DE3B63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'9月'!$A$39:$A$47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'9月'!$E$39:$E$47</c:f>
              <c:numCache>
                <c:formatCode>#,##0.0;[Red]\-#,##0.0</c:formatCode>
                <c:ptCount val="9"/>
                <c:pt idx="0">
                  <c:v>41.8</c:v>
                </c:pt>
                <c:pt idx="1">
                  <c:v>31.1</c:v>
                </c:pt>
                <c:pt idx="2">
                  <c:v>9.3000000000000007</c:v>
                </c:pt>
                <c:pt idx="3">
                  <c:v>6.1</c:v>
                </c:pt>
                <c:pt idx="4">
                  <c:v>2.1</c:v>
                </c:pt>
                <c:pt idx="5">
                  <c:v>1.5</c:v>
                </c:pt>
                <c:pt idx="6">
                  <c:v>0.3</c:v>
                </c:pt>
                <c:pt idx="7">
                  <c:v>0.3</c:v>
                </c:pt>
                <c:pt idx="8">
                  <c:v>7.3999999999999995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E53-405B-B257-80590DE3B63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88755853147567"/>
          <c:y val="0.3086053412462908"/>
          <c:w val="0.45598630748162711"/>
          <c:h val="0.3842729970326409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93-443C-A1E7-E8C738F5AED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793-443C-A1E7-E8C738F5AED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793-443C-A1E7-E8C738F5AED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793-443C-A1E7-E8C738F5AED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793-443C-A1E7-E8C738F5AED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793-443C-A1E7-E8C738F5AED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793-443C-A1E7-E8C738F5AED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4793-443C-A1E7-E8C738F5AED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4793-443C-A1E7-E8C738F5AEDE}"/>
              </c:ext>
            </c:extLst>
          </c:dPt>
          <c:dLbls>
            <c:dLbl>
              <c:idx val="3"/>
              <c:layout>
                <c:manualLayout>
                  <c:x val="-4.516452092578313E-2"/>
                  <c:y val="7.221632904195579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793-443C-A1E7-E8C738F5AEDE}"/>
                </c:ext>
              </c:extLst>
            </c:dLbl>
            <c:dLbl>
              <c:idx val="4"/>
              <c:layout>
                <c:manualLayout>
                  <c:x val="-8.143455213028794E-2"/>
                  <c:y val="5.05957304298386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793-443C-A1E7-E8C738F5AEDE}"/>
                </c:ext>
              </c:extLst>
            </c:dLbl>
            <c:dLbl>
              <c:idx val="5"/>
              <c:layout>
                <c:manualLayout>
                  <c:x val="-0.10718479711854673"/>
                  <c:y val="1.2746403732174505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793-443C-A1E7-E8C738F5AEDE}"/>
                </c:ext>
              </c:extLst>
            </c:dLbl>
            <c:dLbl>
              <c:idx val="6"/>
              <c:layout>
                <c:manualLayout>
                  <c:x val="-1.9357716106094824E-2"/>
                  <c:y val="-4.755095524038721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793-443C-A1E7-E8C738F5AEDE}"/>
                </c:ext>
              </c:extLst>
            </c:dLbl>
            <c:dLbl>
              <c:idx val="7"/>
              <c:layout>
                <c:manualLayout>
                  <c:x val="0.18368011716131449"/>
                  <c:y val="-5.65276447269016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793-443C-A1E7-E8C738F5AEDE}"/>
                </c:ext>
              </c:extLst>
            </c:dLbl>
            <c:dLbl>
              <c:idx val="8"/>
              <c:layout>
                <c:manualLayout>
                  <c:x val="0.18947831490053052"/>
                  <c:y val="2.577069557699945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793-443C-A1E7-E8C738F5AED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'10月'!$A$39:$A$47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'10月'!$E$39:$E$47</c:f>
              <c:numCache>
                <c:formatCode>#,##0.0;[Red]\-#,##0.0</c:formatCode>
                <c:ptCount val="9"/>
                <c:pt idx="0">
                  <c:v>41.9</c:v>
                </c:pt>
                <c:pt idx="1">
                  <c:v>31.2</c:v>
                </c:pt>
                <c:pt idx="2">
                  <c:v>9.4</c:v>
                </c:pt>
                <c:pt idx="3">
                  <c:v>6.2</c:v>
                </c:pt>
                <c:pt idx="4">
                  <c:v>2</c:v>
                </c:pt>
                <c:pt idx="5">
                  <c:v>1.7000000000000002</c:v>
                </c:pt>
                <c:pt idx="6">
                  <c:v>0.3</c:v>
                </c:pt>
                <c:pt idx="7">
                  <c:v>0.2</c:v>
                </c:pt>
                <c:pt idx="8">
                  <c:v>7.1999999999999993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793-443C-A1E7-E8C738F5AED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88755853147567"/>
          <c:y val="0.3086053412462908"/>
          <c:w val="0.45598630748162711"/>
          <c:h val="0.3842729970326409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BC-4B6B-B75F-90DC6E1ACA5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DBC-4B6B-B75F-90DC6E1ACA5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DBC-4B6B-B75F-90DC6E1ACA5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DBC-4B6B-B75F-90DC6E1ACA5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DBC-4B6B-B75F-90DC6E1ACA5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DBC-4B6B-B75F-90DC6E1ACA5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FDBC-4B6B-B75F-90DC6E1ACA5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FDBC-4B6B-B75F-90DC6E1ACA5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FDBC-4B6B-B75F-90DC6E1ACA57}"/>
              </c:ext>
            </c:extLst>
          </c:dPt>
          <c:dLbls>
            <c:dLbl>
              <c:idx val="3"/>
              <c:layout>
                <c:manualLayout>
                  <c:x val="-4.9870631605610088E-2"/>
                  <c:y val="6.995147861710165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DBC-4B6B-B75F-90DC6E1ACA57}"/>
                </c:ext>
              </c:extLst>
            </c:dLbl>
            <c:dLbl>
              <c:idx val="4"/>
              <c:layout>
                <c:manualLayout>
                  <c:x val="-8.3421904804029667E-2"/>
                  <c:y val="4.763460205456515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DBC-4B6B-B75F-90DC6E1ACA57}"/>
                </c:ext>
              </c:extLst>
            </c:dLbl>
            <c:dLbl>
              <c:idx val="5"/>
              <c:layout>
                <c:manualLayout>
                  <c:x val="-0.10952759103072218"/>
                  <c:y val="-1.8431894826203554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DBC-4B6B-B75F-90DC6E1ACA57}"/>
                </c:ext>
              </c:extLst>
            </c:dLbl>
            <c:dLbl>
              <c:idx val="6"/>
              <c:layout>
                <c:manualLayout>
                  <c:x val="-2.2042459738492892E-2"/>
                  <c:y val="-4.642024346363232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DBC-4B6B-B75F-90DC6E1ACA57}"/>
                </c:ext>
              </c:extLst>
            </c:dLbl>
            <c:dLbl>
              <c:idx val="7"/>
              <c:layout>
                <c:manualLayout>
                  <c:x val="0.18625636657252342"/>
                  <c:y val="-5.39486125065227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DBC-4B6B-B75F-90DC6E1ACA57}"/>
                </c:ext>
              </c:extLst>
            </c:dLbl>
            <c:dLbl>
              <c:idx val="8"/>
              <c:layout>
                <c:manualLayout>
                  <c:x val="0.1870382941988929"/>
                  <c:y val="2.604796062213293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DBC-4B6B-B75F-90DC6E1ACA5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'11月'!$A$39:$A$47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'11月'!$E$39:$E$47</c:f>
              <c:numCache>
                <c:formatCode>#,##0.0;[Red]\-#,##0.0</c:formatCode>
                <c:ptCount val="9"/>
                <c:pt idx="0">
                  <c:v>41.5</c:v>
                </c:pt>
                <c:pt idx="1">
                  <c:v>31.6</c:v>
                </c:pt>
                <c:pt idx="2">
                  <c:v>9.9</c:v>
                </c:pt>
                <c:pt idx="3">
                  <c:v>6.2</c:v>
                </c:pt>
                <c:pt idx="4">
                  <c:v>2.1999999999999997</c:v>
                </c:pt>
                <c:pt idx="5">
                  <c:v>1.2</c:v>
                </c:pt>
                <c:pt idx="6">
                  <c:v>0.3</c:v>
                </c:pt>
                <c:pt idx="7">
                  <c:v>0.2</c:v>
                </c:pt>
                <c:pt idx="8">
                  <c:v>7.0000000000000009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DBC-4B6B-B75F-90DC6E1ACA5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070611718932"/>
          <c:y val="0.26409495548961426"/>
          <c:w val="0.56162020110671451"/>
          <c:h val="0.4732937685459940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B0-4C03-9D1B-EC05DCAABA6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4B0-4C03-9D1B-EC05DCAABA6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4B0-4C03-9D1B-EC05DCAABA6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4B0-4C03-9D1B-EC05DCAABA6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4B0-4C03-9D1B-EC05DCAABA6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4B0-4C03-9D1B-EC05DCAABA6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4B0-4C03-9D1B-EC05DCAABA6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4B0-4C03-9D1B-EC05DCAABA65}"/>
              </c:ext>
            </c:extLst>
          </c:dPt>
          <c:dLbls>
            <c:dLbl>
              <c:idx val="3"/>
              <c:layout>
                <c:manualLayout>
                  <c:x val="-5.9043356901887556E-2"/>
                  <c:y val="8.576150533112142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4B0-4C03-9D1B-EC05DCAABA65}"/>
                </c:ext>
              </c:extLst>
            </c:dLbl>
            <c:dLbl>
              <c:idx val="4"/>
              <c:layout>
                <c:manualLayout>
                  <c:x val="-0.1010743535855757"/>
                  <c:y val="5.987569803032782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4B0-4C03-9D1B-EC05DCAABA65}"/>
                </c:ext>
              </c:extLst>
            </c:dLbl>
            <c:dLbl>
              <c:idx val="5"/>
              <c:layout>
                <c:manualLayout>
                  <c:x val="-0.13567008536043496"/>
                  <c:y val="-8.1712189537139213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4B0-4C03-9D1B-EC05DCAABA65}"/>
                </c:ext>
              </c:extLst>
            </c:dLbl>
            <c:dLbl>
              <c:idx val="6"/>
              <c:layout>
                <c:manualLayout>
                  <c:x val="-1.8320919241298639E-2"/>
                  <c:y val="-6.019891430485138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4B0-4C03-9D1B-EC05DCAABA65}"/>
                </c:ext>
              </c:extLst>
            </c:dLbl>
            <c:dLbl>
              <c:idx val="7"/>
              <c:layout>
                <c:manualLayout>
                  <c:x val="0.22183332918061061"/>
                  <c:y val="-1.947054837729855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4B0-4C03-9D1B-EC05DCAABA65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48767647556915333"/>
                  <c:y val="0.2403560830860534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4B0-4C03-9D1B-EC05DCAABA6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'12月'!$A$39:$A$46</c:f>
              <c:strCache>
                <c:ptCount val="8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タイ</c:v>
                </c:pt>
                <c:pt idx="6">
                  <c:v>ペルー</c:v>
                </c:pt>
                <c:pt idx="7">
                  <c:v>その他</c:v>
                </c:pt>
              </c:strCache>
            </c:strRef>
          </c:cat>
          <c:val>
            <c:numRef>
              <c:f>'12月'!$E$39:$E$46</c:f>
              <c:numCache>
                <c:formatCode>#,##0.0;[Red]\-#,##0.0</c:formatCode>
                <c:ptCount val="8"/>
                <c:pt idx="0">
                  <c:v>41</c:v>
                </c:pt>
                <c:pt idx="1">
                  <c:v>31.2</c:v>
                </c:pt>
                <c:pt idx="2">
                  <c:v>9.9</c:v>
                </c:pt>
                <c:pt idx="3">
                  <c:v>6.3</c:v>
                </c:pt>
                <c:pt idx="4">
                  <c:v>2.1</c:v>
                </c:pt>
                <c:pt idx="5">
                  <c:v>1.3223140495867769</c:v>
                </c:pt>
                <c:pt idx="6">
                  <c:v>0.99173553719008267</c:v>
                </c:pt>
                <c:pt idx="7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4B0-4C03-9D1B-EC05DCAABA6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30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31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31</xdr:row>
      <xdr:rowOff>47625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31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30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30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30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31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31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31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31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31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00331foreign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01231foreign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10131foreign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10228foreign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00430foreign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00531foreign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00630foreign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00731foreign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00831foreign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00930foreign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01031foreign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01130foreign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8">
          <cell r="A38" t="str">
            <v>韓国</v>
          </cell>
          <cell r="E38">
            <v>45</v>
          </cell>
        </row>
        <row r="39">
          <cell r="A39" t="str">
            <v>中国</v>
          </cell>
          <cell r="E39">
            <v>26.3</v>
          </cell>
        </row>
        <row r="40">
          <cell r="A40" t="str">
            <v>フィリピン</v>
          </cell>
          <cell r="E40">
            <v>10.6</v>
          </cell>
        </row>
        <row r="41">
          <cell r="A41" t="str">
            <v>朝鮮</v>
          </cell>
          <cell r="E41">
            <v>6.5</v>
          </cell>
        </row>
        <row r="42">
          <cell r="A42" t="str">
            <v>アメリカ</v>
          </cell>
          <cell r="E42">
            <v>2.1</v>
          </cell>
        </row>
        <row r="43">
          <cell r="A43" t="str">
            <v>ペルー</v>
          </cell>
          <cell r="E43">
            <v>1.2</v>
          </cell>
        </row>
        <row r="44">
          <cell r="A44" t="str">
            <v>オーストラリア</v>
          </cell>
          <cell r="E44">
            <v>0.70000000000000007</v>
          </cell>
        </row>
        <row r="45">
          <cell r="A45" t="str">
            <v>イギリス</v>
          </cell>
          <cell r="E45">
            <v>0.5</v>
          </cell>
        </row>
        <row r="46">
          <cell r="A46" t="str">
            <v>その他</v>
          </cell>
          <cell r="E46">
            <v>7.1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9">
          <cell r="A39" t="str">
            <v>韓国</v>
          </cell>
          <cell r="E39">
            <v>40.5</v>
          </cell>
        </row>
        <row r="40">
          <cell r="A40" t="str">
            <v>中国</v>
          </cell>
          <cell r="E40">
            <v>31.2</v>
          </cell>
        </row>
        <row r="41">
          <cell r="A41" t="str">
            <v>フィリピン</v>
          </cell>
          <cell r="E41">
            <v>10.299999999999999</v>
          </cell>
        </row>
        <row r="42">
          <cell r="A42" t="str">
            <v>朝鮮</v>
          </cell>
          <cell r="E42">
            <v>6.2</v>
          </cell>
        </row>
        <row r="43">
          <cell r="A43" t="str">
            <v>アメリカ</v>
          </cell>
          <cell r="E43">
            <v>2.1</v>
          </cell>
        </row>
        <row r="44">
          <cell r="A44" t="str">
            <v>タイ</v>
          </cell>
          <cell r="E44">
            <v>1.3071895424836601</v>
          </cell>
        </row>
        <row r="45">
          <cell r="A45" t="str">
            <v>ペルー</v>
          </cell>
          <cell r="E45">
            <v>0.98039215686274506</v>
          </cell>
        </row>
        <row r="46">
          <cell r="A46" t="str">
            <v>その他</v>
          </cell>
          <cell r="E46">
            <v>7.3999999999999995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1.1.31)"/>
    </sheetNames>
    <sheetDataSet>
      <sheetData sheetId="0">
        <row r="39">
          <cell r="A39" t="str">
            <v>韓国</v>
          </cell>
          <cell r="E39">
            <v>41.5</v>
          </cell>
        </row>
        <row r="40">
          <cell r="A40" t="str">
            <v>中国</v>
          </cell>
          <cell r="E40">
            <v>30.8</v>
          </cell>
        </row>
        <row r="41">
          <cell r="A41" t="str">
            <v>フィリピン</v>
          </cell>
          <cell r="E41">
            <v>9.9</v>
          </cell>
        </row>
        <row r="42">
          <cell r="A42" t="str">
            <v>朝鮮</v>
          </cell>
          <cell r="E42">
            <v>6.4</v>
          </cell>
        </row>
        <row r="43">
          <cell r="A43" t="str">
            <v>アメリカ</v>
          </cell>
          <cell r="E43">
            <v>2</v>
          </cell>
        </row>
        <row r="44">
          <cell r="A44" t="str">
            <v>タイ</v>
          </cell>
          <cell r="E44">
            <v>1.3377926421404682</v>
          </cell>
        </row>
        <row r="45">
          <cell r="A45" t="str">
            <v>ペルー</v>
          </cell>
          <cell r="E45">
            <v>1.0033444816053512</v>
          </cell>
        </row>
        <row r="46">
          <cell r="A46" t="str">
            <v>その他</v>
          </cell>
          <cell r="E46">
            <v>7.1999999999999993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9">
          <cell r="A39" t="str">
            <v>韓国</v>
          </cell>
          <cell r="E39">
            <v>42.4</v>
          </cell>
        </row>
        <row r="40">
          <cell r="A40" t="str">
            <v>中国</v>
          </cell>
          <cell r="E40">
            <v>30.599999999999998</v>
          </cell>
        </row>
        <row r="41">
          <cell r="A41" t="str">
            <v>フィリピン</v>
          </cell>
          <cell r="E41">
            <v>9.9</v>
          </cell>
        </row>
        <row r="42">
          <cell r="A42" t="str">
            <v>朝鮮</v>
          </cell>
          <cell r="E42">
            <v>5.8999999999999995</v>
          </cell>
        </row>
        <row r="43">
          <cell r="A43" t="str">
            <v>アメリカ</v>
          </cell>
          <cell r="E43">
            <v>2</v>
          </cell>
        </row>
        <row r="44">
          <cell r="A44" t="str">
            <v>タイ</v>
          </cell>
          <cell r="E44">
            <v>1.3445378151260505</v>
          </cell>
        </row>
        <row r="45">
          <cell r="A45" t="str">
            <v>ペルー</v>
          </cell>
          <cell r="E45">
            <v>1.0084033613445378</v>
          </cell>
        </row>
        <row r="46">
          <cell r="A46" t="str">
            <v>その他</v>
          </cell>
          <cell r="E46">
            <v>6.9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8">
          <cell r="A38" t="str">
            <v>韓国</v>
          </cell>
          <cell r="E38">
            <v>44.4</v>
          </cell>
        </row>
        <row r="39">
          <cell r="A39" t="str">
            <v>中国</v>
          </cell>
          <cell r="E39">
            <v>26.900000000000002</v>
          </cell>
        </row>
        <row r="40">
          <cell r="A40" t="str">
            <v>フィリピン</v>
          </cell>
          <cell r="E40">
            <v>10.4</v>
          </cell>
        </row>
        <row r="41">
          <cell r="A41" t="str">
            <v>朝鮮</v>
          </cell>
          <cell r="E41">
            <v>6.5</v>
          </cell>
        </row>
        <row r="42">
          <cell r="A42" t="str">
            <v>アメリカ</v>
          </cell>
          <cell r="E42">
            <v>2.1</v>
          </cell>
        </row>
        <row r="43">
          <cell r="A43" t="str">
            <v>ペルー</v>
          </cell>
          <cell r="E43">
            <v>1.7999999999999998</v>
          </cell>
        </row>
        <row r="44">
          <cell r="A44" t="str">
            <v>オーストラリア</v>
          </cell>
          <cell r="E44">
            <v>0.70000000000000007</v>
          </cell>
        </row>
        <row r="45">
          <cell r="A45" t="str">
            <v>イギリス</v>
          </cell>
          <cell r="E45">
            <v>0.5</v>
          </cell>
        </row>
        <row r="46">
          <cell r="A46" t="str">
            <v>その他</v>
          </cell>
          <cell r="E46">
            <v>7.6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8">
          <cell r="A38" t="str">
            <v>韓国</v>
          </cell>
          <cell r="E38">
            <v>45.4</v>
          </cell>
        </row>
        <row r="39">
          <cell r="A39" t="str">
            <v>中国</v>
          </cell>
          <cell r="E39">
            <v>26.3</v>
          </cell>
        </row>
        <row r="40">
          <cell r="A40" t="str">
            <v>フィリピン</v>
          </cell>
          <cell r="E40">
            <v>10.4</v>
          </cell>
        </row>
        <row r="41">
          <cell r="A41" t="str">
            <v>朝鮮</v>
          </cell>
          <cell r="E41">
            <v>6.3</v>
          </cell>
        </row>
        <row r="42">
          <cell r="A42" t="str">
            <v>アメリカ</v>
          </cell>
          <cell r="E42">
            <v>2.1</v>
          </cell>
        </row>
        <row r="43">
          <cell r="A43" t="str">
            <v>ペルー</v>
          </cell>
          <cell r="E43">
            <v>1.0999999999999999</v>
          </cell>
        </row>
        <row r="44">
          <cell r="A44" t="str">
            <v>オーストラリア</v>
          </cell>
          <cell r="E44">
            <v>0.70000000000000007</v>
          </cell>
        </row>
        <row r="45">
          <cell r="A45" t="str">
            <v>イギリス</v>
          </cell>
          <cell r="E45">
            <v>0.5</v>
          </cell>
        </row>
        <row r="46">
          <cell r="A46" t="str">
            <v>その他</v>
          </cell>
          <cell r="E46">
            <v>7.1999999999999993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8">
          <cell r="A38" t="str">
            <v>韓国</v>
          </cell>
          <cell r="E38">
            <v>43.9</v>
          </cell>
        </row>
        <row r="39">
          <cell r="A39" t="str">
            <v>中国</v>
          </cell>
          <cell r="E39">
            <v>28.799999999999997</v>
          </cell>
        </row>
        <row r="40">
          <cell r="A40" t="str">
            <v>フィリピン</v>
          </cell>
          <cell r="E40">
            <v>9.8000000000000007</v>
          </cell>
        </row>
        <row r="41">
          <cell r="A41" t="str">
            <v>朝鮮</v>
          </cell>
          <cell r="E41">
            <v>6.3</v>
          </cell>
        </row>
        <row r="42">
          <cell r="A42" t="str">
            <v>アメリカ</v>
          </cell>
          <cell r="E42">
            <v>2</v>
          </cell>
        </row>
        <row r="43">
          <cell r="A43" t="str">
            <v>ペルー</v>
          </cell>
          <cell r="E43">
            <v>1</v>
          </cell>
        </row>
        <row r="44">
          <cell r="A44" t="str">
            <v>オーストラリア</v>
          </cell>
          <cell r="E44">
            <v>0.70000000000000007</v>
          </cell>
        </row>
        <row r="45">
          <cell r="A45" t="str">
            <v>イギリス</v>
          </cell>
          <cell r="E45">
            <v>0.5</v>
          </cell>
        </row>
        <row r="46">
          <cell r="A46" t="str">
            <v>その他</v>
          </cell>
          <cell r="E46">
            <v>6.9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9">
          <cell r="A39" t="str">
            <v>韓国</v>
          </cell>
          <cell r="E39">
            <v>43.3</v>
          </cell>
        </row>
        <row r="40">
          <cell r="A40" t="str">
            <v>中国</v>
          </cell>
          <cell r="E40">
            <v>29.299999999999997</v>
          </cell>
        </row>
        <row r="41">
          <cell r="A41" t="str">
            <v>フィリピン</v>
          </cell>
          <cell r="E41">
            <v>9.4</v>
          </cell>
        </row>
        <row r="42">
          <cell r="A42" t="str">
            <v>朝鮮</v>
          </cell>
          <cell r="E42">
            <v>6.2</v>
          </cell>
        </row>
        <row r="43">
          <cell r="A43" t="str">
            <v>アメリカ</v>
          </cell>
          <cell r="E43">
            <v>2.1999999999999997</v>
          </cell>
        </row>
        <row r="44">
          <cell r="A44" t="str">
            <v>ペルー</v>
          </cell>
          <cell r="E44">
            <v>1</v>
          </cell>
        </row>
        <row r="45">
          <cell r="A45" t="str">
            <v>オーストラリア</v>
          </cell>
          <cell r="E45">
            <v>0.5</v>
          </cell>
        </row>
        <row r="46">
          <cell r="A46" t="str">
            <v>イギリス</v>
          </cell>
          <cell r="E46">
            <v>0.5</v>
          </cell>
        </row>
        <row r="47">
          <cell r="A47" t="str">
            <v>その他</v>
          </cell>
          <cell r="E47">
            <v>7.6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9">
          <cell r="A39" t="str">
            <v>韓国</v>
          </cell>
          <cell r="E39">
            <v>41.8</v>
          </cell>
        </row>
        <row r="40">
          <cell r="A40" t="str">
            <v>中国</v>
          </cell>
          <cell r="E40">
            <v>31.1</v>
          </cell>
        </row>
        <row r="41">
          <cell r="A41" t="str">
            <v>フィリピン</v>
          </cell>
          <cell r="E41">
            <v>9.3000000000000007</v>
          </cell>
        </row>
        <row r="42">
          <cell r="A42" t="str">
            <v>朝鮮</v>
          </cell>
          <cell r="E42">
            <v>6.1</v>
          </cell>
        </row>
        <row r="43">
          <cell r="A43" t="str">
            <v>アメリカ</v>
          </cell>
          <cell r="E43">
            <v>2.1</v>
          </cell>
        </row>
        <row r="44">
          <cell r="A44" t="str">
            <v>ペルー</v>
          </cell>
          <cell r="E44">
            <v>1.5</v>
          </cell>
        </row>
        <row r="45">
          <cell r="A45" t="str">
            <v>オーストラリア</v>
          </cell>
          <cell r="E45">
            <v>0.3</v>
          </cell>
        </row>
        <row r="46">
          <cell r="A46" t="str">
            <v>イギリス</v>
          </cell>
          <cell r="E46">
            <v>0.3</v>
          </cell>
        </row>
        <row r="47">
          <cell r="A47" t="str">
            <v>その他</v>
          </cell>
          <cell r="E47">
            <v>7.3999999999999995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9">
          <cell r="A39" t="str">
            <v>韓国</v>
          </cell>
          <cell r="E39">
            <v>41.9</v>
          </cell>
        </row>
        <row r="40">
          <cell r="A40" t="str">
            <v>中国</v>
          </cell>
          <cell r="E40">
            <v>31.2</v>
          </cell>
        </row>
        <row r="41">
          <cell r="A41" t="str">
            <v>フィリピン</v>
          </cell>
          <cell r="E41">
            <v>9.4</v>
          </cell>
        </row>
        <row r="42">
          <cell r="A42" t="str">
            <v>朝鮮</v>
          </cell>
          <cell r="E42">
            <v>6.2</v>
          </cell>
        </row>
        <row r="43">
          <cell r="A43" t="str">
            <v>アメリカ</v>
          </cell>
          <cell r="E43">
            <v>2</v>
          </cell>
        </row>
        <row r="44">
          <cell r="A44" t="str">
            <v>ペルー</v>
          </cell>
          <cell r="E44">
            <v>1.7000000000000002</v>
          </cell>
        </row>
        <row r="45">
          <cell r="A45" t="str">
            <v>オーストラリア</v>
          </cell>
          <cell r="E45">
            <v>0.3</v>
          </cell>
        </row>
        <row r="46">
          <cell r="A46" t="str">
            <v>イギリス</v>
          </cell>
          <cell r="E46">
            <v>0.2</v>
          </cell>
        </row>
        <row r="47">
          <cell r="A47" t="str">
            <v>その他</v>
          </cell>
          <cell r="E47">
            <v>7.1999999999999993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9">
          <cell r="A39" t="str">
            <v>韓国</v>
          </cell>
          <cell r="E39">
            <v>41.5</v>
          </cell>
        </row>
        <row r="40">
          <cell r="A40" t="str">
            <v>中国</v>
          </cell>
          <cell r="E40">
            <v>31.6</v>
          </cell>
        </row>
        <row r="41">
          <cell r="A41" t="str">
            <v>フィリピン</v>
          </cell>
          <cell r="E41">
            <v>9.9</v>
          </cell>
        </row>
        <row r="42">
          <cell r="A42" t="str">
            <v>朝鮮</v>
          </cell>
          <cell r="E42">
            <v>6.2</v>
          </cell>
        </row>
        <row r="43">
          <cell r="A43" t="str">
            <v>アメリカ</v>
          </cell>
          <cell r="E43">
            <v>2.1999999999999997</v>
          </cell>
        </row>
        <row r="44">
          <cell r="A44" t="str">
            <v>ペルー</v>
          </cell>
          <cell r="E44">
            <v>1.2</v>
          </cell>
        </row>
        <row r="45">
          <cell r="A45" t="str">
            <v>オーストラリア</v>
          </cell>
          <cell r="E45">
            <v>0.3</v>
          </cell>
        </row>
        <row r="46">
          <cell r="A46" t="str">
            <v>イギリス</v>
          </cell>
          <cell r="E46">
            <v>0.2</v>
          </cell>
        </row>
        <row r="47">
          <cell r="A47" t="str">
            <v>その他</v>
          </cell>
          <cell r="E47">
            <v>7.0000000000000009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9">
          <cell r="A39" t="str">
            <v>韓国</v>
          </cell>
          <cell r="E39">
            <v>41</v>
          </cell>
        </row>
        <row r="40">
          <cell r="A40" t="str">
            <v>中国</v>
          </cell>
          <cell r="E40">
            <v>31.2</v>
          </cell>
        </row>
        <row r="41">
          <cell r="A41" t="str">
            <v>フィリピン</v>
          </cell>
          <cell r="E41">
            <v>9.9</v>
          </cell>
        </row>
        <row r="42">
          <cell r="A42" t="str">
            <v>朝鮮</v>
          </cell>
          <cell r="E42">
            <v>6.3</v>
          </cell>
        </row>
        <row r="43">
          <cell r="A43" t="str">
            <v>アメリカ</v>
          </cell>
          <cell r="E43">
            <v>2.1</v>
          </cell>
        </row>
        <row r="44">
          <cell r="A44" t="str">
            <v>タイ</v>
          </cell>
          <cell r="E44">
            <v>1.3223140495867769</v>
          </cell>
        </row>
        <row r="45">
          <cell r="A45" t="str">
            <v>ペルー</v>
          </cell>
          <cell r="E45">
            <v>0.99173553719008267</v>
          </cell>
        </row>
        <row r="46">
          <cell r="A46" t="str">
            <v>その他</v>
          </cell>
          <cell r="E46">
            <v>7.1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1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117</v>
      </c>
      <c r="C6" s="15">
        <v>138</v>
      </c>
      <c r="D6" s="15">
        <f t="shared" ref="D6:D30" si="0">SUM(B6:C6)</f>
        <v>255</v>
      </c>
      <c r="E6" s="16">
        <f>ROUND(D6/D31,3)*100</f>
        <v>45</v>
      </c>
    </row>
    <row r="7" spans="1:13" ht="18" customHeight="1" x14ac:dyDescent="0.15">
      <c r="A7" s="17" t="s">
        <v>10</v>
      </c>
      <c r="B7" s="18">
        <v>84</v>
      </c>
      <c r="C7" s="18">
        <v>66</v>
      </c>
      <c r="D7" s="15">
        <f t="shared" si="0"/>
        <v>150</v>
      </c>
      <c r="E7" s="16">
        <f>ROUND(D7/D31,3)*100</f>
        <v>26.5</v>
      </c>
      <c r="F7" s="19"/>
    </row>
    <row r="8" spans="1:13" ht="18" customHeight="1" x14ac:dyDescent="0.15">
      <c r="A8" s="17" t="s">
        <v>11</v>
      </c>
      <c r="B8" s="18">
        <v>7</v>
      </c>
      <c r="C8" s="18">
        <v>53</v>
      </c>
      <c r="D8" s="15">
        <f t="shared" si="0"/>
        <v>60</v>
      </c>
      <c r="E8" s="16">
        <f>ROUND(D8/D31,3)*100</f>
        <v>10.6</v>
      </c>
      <c r="F8" s="19"/>
    </row>
    <row r="9" spans="1:13" ht="18" customHeight="1" x14ac:dyDescent="0.15">
      <c r="A9" s="17" t="s">
        <v>12</v>
      </c>
      <c r="B9" s="18">
        <v>22</v>
      </c>
      <c r="C9" s="18">
        <v>15</v>
      </c>
      <c r="D9" s="15">
        <f t="shared" si="0"/>
        <v>37</v>
      </c>
      <c r="E9" s="16">
        <f>ROUND(D9/D31,3)*100</f>
        <v>6.5</v>
      </c>
      <c r="F9" s="19"/>
    </row>
    <row r="10" spans="1:13" ht="18" customHeight="1" x14ac:dyDescent="0.15">
      <c r="A10" s="17" t="s">
        <v>13</v>
      </c>
      <c r="B10" s="18">
        <v>7</v>
      </c>
      <c r="C10" s="18">
        <v>4</v>
      </c>
      <c r="D10" s="15">
        <f t="shared" si="0"/>
        <v>11</v>
      </c>
      <c r="E10" s="16">
        <f>ROUND(D10/D31,3)*100</f>
        <v>1.9</v>
      </c>
      <c r="F10" s="19"/>
    </row>
    <row r="11" spans="1:13" ht="18" customHeight="1" x14ac:dyDescent="0.15">
      <c r="A11" s="17" t="s">
        <v>14</v>
      </c>
      <c r="B11" s="18">
        <v>6</v>
      </c>
      <c r="C11" s="18">
        <v>1</v>
      </c>
      <c r="D11" s="15">
        <f t="shared" si="0"/>
        <v>7</v>
      </c>
      <c r="E11" s="16">
        <f>ROUND(D11/D31,3)*100</f>
        <v>1.2</v>
      </c>
      <c r="F11" s="19"/>
    </row>
    <row r="12" spans="1:13" ht="18" customHeight="1" x14ac:dyDescent="0.15">
      <c r="A12" s="17" t="s">
        <v>15</v>
      </c>
      <c r="B12" s="18">
        <v>3</v>
      </c>
      <c r="C12" s="18">
        <v>1</v>
      </c>
      <c r="D12" s="15">
        <f t="shared" si="0"/>
        <v>4</v>
      </c>
      <c r="E12" s="16">
        <f>ROUND(D12/D31,3)*100</f>
        <v>0.70000000000000007</v>
      </c>
      <c r="F12" s="19"/>
    </row>
    <row r="13" spans="1:13" ht="18" customHeight="1" x14ac:dyDescent="0.15">
      <c r="A13" s="17" t="s">
        <v>16</v>
      </c>
      <c r="B13" s="18">
        <v>2</v>
      </c>
      <c r="C13" s="18">
        <v>1</v>
      </c>
      <c r="D13" s="15">
        <f t="shared" si="0"/>
        <v>3</v>
      </c>
      <c r="E13" s="16">
        <f>ROUND(D13/D31,3)*100</f>
        <v>0.5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4</v>
      </c>
      <c r="D14" s="15">
        <f t="shared" si="0"/>
        <v>6</v>
      </c>
      <c r="E14" s="16">
        <f>ROUND(D14/D31,3)*100</f>
        <v>1.0999999999999999</v>
      </c>
      <c r="F14" s="19"/>
    </row>
    <row r="15" spans="1:13" ht="18" customHeight="1" x14ac:dyDescent="0.15">
      <c r="A15" s="17" t="s">
        <v>18</v>
      </c>
      <c r="B15" s="18">
        <v>0</v>
      </c>
      <c r="C15" s="18">
        <v>1</v>
      </c>
      <c r="D15" s="15">
        <f t="shared" si="0"/>
        <v>1</v>
      </c>
      <c r="E15" s="16">
        <f>ROUND(D15/D31,3)*100</f>
        <v>0.2</v>
      </c>
      <c r="F15" s="19"/>
    </row>
    <row r="16" spans="1:13" ht="18" customHeight="1" x14ac:dyDescent="0.15">
      <c r="A16" s="17" t="s">
        <v>19</v>
      </c>
      <c r="B16" s="18">
        <v>2</v>
      </c>
      <c r="C16" s="18">
        <v>3</v>
      </c>
      <c r="D16" s="15">
        <f t="shared" si="0"/>
        <v>5</v>
      </c>
      <c r="E16" s="16">
        <f>ROUND(D16/D31,3)*100</f>
        <v>0.89999999999999991</v>
      </c>
      <c r="F16" s="19"/>
    </row>
    <row r="17" spans="1:14" ht="18" customHeight="1" x14ac:dyDescent="0.15">
      <c r="A17" s="17" t="s">
        <v>20</v>
      </c>
      <c r="B17" s="18">
        <v>0</v>
      </c>
      <c r="C17" s="18">
        <v>1</v>
      </c>
      <c r="D17" s="15">
        <f t="shared" si="0"/>
        <v>1</v>
      </c>
      <c r="E17" s="16">
        <f>ROUND(D17/D31,3)*100</f>
        <v>0.2</v>
      </c>
      <c r="F17" s="19"/>
    </row>
    <row r="18" spans="1:14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ROUND(D18/D31,3)*100</f>
        <v>0.4</v>
      </c>
      <c r="F18" s="19"/>
    </row>
    <row r="19" spans="1:14" ht="18" customHeight="1" x14ac:dyDescent="0.15">
      <c r="A19" s="17" t="s">
        <v>22</v>
      </c>
      <c r="B19" s="18">
        <v>3</v>
      </c>
      <c r="C19" s="18">
        <v>0</v>
      </c>
      <c r="D19" s="15">
        <f t="shared" si="0"/>
        <v>3</v>
      </c>
      <c r="E19" s="16">
        <f>ROUND(D19/D31,3)*100</f>
        <v>0.5</v>
      </c>
      <c r="F19" s="19"/>
    </row>
    <row r="20" spans="1:14" ht="18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ROUND(D20/D31,3)*100</f>
        <v>0.2</v>
      </c>
      <c r="F20" s="19"/>
    </row>
    <row r="21" spans="1:14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ROUND(D21/D31,3)*100</f>
        <v>0.5</v>
      </c>
      <c r="F21" s="19"/>
    </row>
    <row r="22" spans="1:14" ht="18" customHeight="1" x14ac:dyDescent="0.15">
      <c r="A22" s="17" t="s">
        <v>25</v>
      </c>
      <c r="B22" s="18">
        <v>5</v>
      </c>
      <c r="C22" s="18">
        <v>1</v>
      </c>
      <c r="D22" s="15">
        <f t="shared" si="0"/>
        <v>6</v>
      </c>
      <c r="E22" s="16">
        <f>ROUND(D22/D31,3)*100</f>
        <v>1.0999999999999999</v>
      </c>
      <c r="F22" s="19"/>
    </row>
    <row r="23" spans="1:14" ht="18" customHeight="1" x14ac:dyDescent="0.15">
      <c r="A23" s="17" t="s">
        <v>26</v>
      </c>
      <c r="B23" s="18">
        <v>0</v>
      </c>
      <c r="C23" s="18">
        <v>1</v>
      </c>
      <c r="D23" s="15">
        <f t="shared" si="0"/>
        <v>1</v>
      </c>
      <c r="E23" s="16">
        <f>ROUND(D23/D31,3)*100</f>
        <v>0.2</v>
      </c>
      <c r="F23" s="19"/>
    </row>
    <row r="24" spans="1:14" ht="18" customHeight="1" x14ac:dyDescent="0.15">
      <c r="A24" s="17" t="s">
        <v>27</v>
      </c>
      <c r="B24" s="18">
        <v>1</v>
      </c>
      <c r="C24" s="18">
        <v>0</v>
      </c>
      <c r="D24" s="15">
        <f t="shared" si="0"/>
        <v>1</v>
      </c>
      <c r="E24" s="16">
        <f>ROUND(D24/D31,3)*100</f>
        <v>0.2</v>
      </c>
      <c r="F24" s="19"/>
    </row>
    <row r="25" spans="1:14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ROUND(D25/D31,3)*100</f>
        <v>0.2</v>
      </c>
      <c r="F25" s="19"/>
    </row>
    <row r="26" spans="1:14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ROUND(D26/D31,3)*100</f>
        <v>0.2</v>
      </c>
      <c r="F26" s="19"/>
    </row>
    <row r="27" spans="1:14" ht="18" customHeight="1" x14ac:dyDescent="0.15">
      <c r="A27" s="17" t="s">
        <v>30</v>
      </c>
      <c r="B27" s="18">
        <v>5</v>
      </c>
      <c r="C27" s="18">
        <v>0</v>
      </c>
      <c r="D27" s="15">
        <f t="shared" si="0"/>
        <v>5</v>
      </c>
      <c r="E27" s="16">
        <f>ROUND(D27/D31,3)*100</f>
        <v>0.89999999999999991</v>
      </c>
      <c r="F27" s="19"/>
    </row>
    <row r="28" spans="1:14" ht="18" customHeight="1" x14ac:dyDescent="0.15">
      <c r="A28" s="17" t="s">
        <v>31</v>
      </c>
      <c r="B28" s="18">
        <v>2</v>
      </c>
      <c r="C28" s="18">
        <v>0</v>
      </c>
      <c r="D28" s="15">
        <f t="shared" si="0"/>
        <v>2</v>
      </c>
      <c r="E28" s="16">
        <f>ROUND(D28/D31,3)*100</f>
        <v>0.4</v>
      </c>
      <c r="F28" s="19"/>
    </row>
    <row r="29" spans="1:14" ht="18" customHeight="1" x14ac:dyDescent="0.15">
      <c r="A29" s="17" t="s">
        <v>32</v>
      </c>
      <c r="B29" s="18">
        <v>0</v>
      </c>
      <c r="C29" s="18">
        <v>1</v>
      </c>
      <c r="D29" s="15">
        <f t="shared" si="0"/>
        <v>1</v>
      </c>
      <c r="E29" s="16">
        <f>ROUND(D29/D31,3)*100</f>
        <v>0.2</v>
      </c>
      <c r="F29" s="19"/>
    </row>
    <row r="30" spans="1:14" ht="18" customHeight="1" x14ac:dyDescent="0.15">
      <c r="A30" s="17" t="s">
        <v>33</v>
      </c>
      <c r="B30" s="18">
        <v>0</v>
      </c>
      <c r="C30" s="18">
        <v>0</v>
      </c>
      <c r="D30" s="15">
        <f t="shared" si="0"/>
        <v>0</v>
      </c>
      <c r="E30" s="16">
        <f>ROUND(D30/D31,3)*100</f>
        <v>0</v>
      </c>
      <c r="F30" s="19"/>
    </row>
    <row r="31" spans="1:14" ht="18" customHeight="1" x14ac:dyDescent="0.15">
      <c r="A31" s="17" t="s">
        <v>34</v>
      </c>
      <c r="B31" s="18">
        <f>SUM(B6:B30)</f>
        <v>274</v>
      </c>
      <c r="C31" s="18">
        <f>SUM(C6:C30)</f>
        <v>293</v>
      </c>
      <c r="D31" s="18">
        <f>SUM(D6:D30)</f>
        <v>567</v>
      </c>
      <c r="E31" s="20">
        <v>100</v>
      </c>
      <c r="F31" s="21"/>
    </row>
    <row r="32" spans="1:14" ht="17.25" customHeight="1" x14ac:dyDescent="0.15">
      <c r="A32" s="22" t="s">
        <v>35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6" x14ac:dyDescent="0.15">
      <c r="E33" s="23"/>
      <c r="F33" s="19"/>
    </row>
    <row r="37" spans="1:6" ht="14.25" x14ac:dyDescent="0.15">
      <c r="A37" s="10" t="s">
        <v>4</v>
      </c>
      <c r="B37" s="11" t="s">
        <v>5</v>
      </c>
      <c r="C37" s="11" t="s">
        <v>6</v>
      </c>
      <c r="D37" s="12" t="s">
        <v>7</v>
      </c>
      <c r="E37" s="13" t="s">
        <v>8</v>
      </c>
    </row>
    <row r="38" spans="1:6" x14ac:dyDescent="0.15">
      <c r="A38" s="14" t="s">
        <v>9</v>
      </c>
      <c r="B38" s="24">
        <v>117</v>
      </c>
      <c r="C38" s="24">
        <v>138</v>
      </c>
      <c r="D38" s="24">
        <f t="shared" ref="D38:D45" si="1">SUM(B38:C38)</f>
        <v>255</v>
      </c>
      <c r="E38" s="25">
        <f>ROUND(D38/D31,3)*100</f>
        <v>45</v>
      </c>
    </row>
    <row r="39" spans="1:6" x14ac:dyDescent="0.15">
      <c r="A39" s="26" t="s">
        <v>10</v>
      </c>
      <c r="B39" s="27">
        <v>83</v>
      </c>
      <c r="C39" s="27">
        <v>66</v>
      </c>
      <c r="D39" s="24">
        <f t="shared" si="1"/>
        <v>149</v>
      </c>
      <c r="E39" s="25">
        <f>ROUND(D39/D31,3)*100</f>
        <v>26.3</v>
      </c>
    </row>
    <row r="40" spans="1:6" x14ac:dyDescent="0.15">
      <c r="A40" s="26" t="s">
        <v>11</v>
      </c>
      <c r="B40" s="27">
        <v>7</v>
      </c>
      <c r="C40" s="27">
        <v>53</v>
      </c>
      <c r="D40" s="24">
        <f t="shared" si="1"/>
        <v>60</v>
      </c>
      <c r="E40" s="25">
        <f>ROUND(D40/D31,3)*100</f>
        <v>10.6</v>
      </c>
    </row>
    <row r="41" spans="1:6" x14ac:dyDescent="0.15">
      <c r="A41" s="26" t="s">
        <v>12</v>
      </c>
      <c r="B41" s="27">
        <v>22</v>
      </c>
      <c r="C41" s="27">
        <v>15</v>
      </c>
      <c r="D41" s="24">
        <f t="shared" si="1"/>
        <v>37</v>
      </c>
      <c r="E41" s="25">
        <f>ROUND(D41/D31,3)*100</f>
        <v>6.5</v>
      </c>
    </row>
    <row r="42" spans="1:6" x14ac:dyDescent="0.15">
      <c r="A42" s="26" t="s">
        <v>13</v>
      </c>
      <c r="B42" s="27">
        <v>8</v>
      </c>
      <c r="C42" s="27">
        <v>4</v>
      </c>
      <c r="D42" s="24">
        <f t="shared" si="1"/>
        <v>12</v>
      </c>
      <c r="E42" s="25">
        <f>ROUND(D42/D31,3)*100</f>
        <v>2.1</v>
      </c>
    </row>
    <row r="43" spans="1:6" x14ac:dyDescent="0.15">
      <c r="A43" s="26" t="s">
        <v>14</v>
      </c>
      <c r="B43" s="27">
        <v>6</v>
      </c>
      <c r="C43" s="27">
        <v>1</v>
      </c>
      <c r="D43" s="24">
        <f t="shared" si="1"/>
        <v>7</v>
      </c>
      <c r="E43" s="25">
        <f>ROUND(D43/D31,3)*100</f>
        <v>1.2</v>
      </c>
    </row>
    <row r="44" spans="1:6" x14ac:dyDescent="0.15">
      <c r="A44" s="26" t="s">
        <v>15</v>
      </c>
      <c r="B44" s="27">
        <v>3</v>
      </c>
      <c r="C44" s="27">
        <v>1</v>
      </c>
      <c r="D44" s="24">
        <f t="shared" si="1"/>
        <v>4</v>
      </c>
      <c r="E44" s="25">
        <f>ROUND(D44/D31,3)*100</f>
        <v>0.70000000000000007</v>
      </c>
    </row>
    <row r="45" spans="1:6" x14ac:dyDescent="0.15">
      <c r="A45" s="26" t="s">
        <v>16</v>
      </c>
      <c r="B45" s="27">
        <v>2</v>
      </c>
      <c r="C45" s="27">
        <v>1</v>
      </c>
      <c r="D45" s="24">
        <f t="shared" si="1"/>
        <v>3</v>
      </c>
      <c r="E45" s="25">
        <f>ROUND(D45/D31,3)*100</f>
        <v>0.5</v>
      </c>
    </row>
    <row r="46" spans="1:6" x14ac:dyDescent="0.15">
      <c r="A46" s="26" t="s">
        <v>36</v>
      </c>
      <c r="B46" s="27">
        <v>26</v>
      </c>
      <c r="C46" s="27">
        <v>14</v>
      </c>
      <c r="D46" s="24">
        <f>SUM(B46:C46)</f>
        <v>40</v>
      </c>
      <c r="E46" s="25">
        <f>ROUND(D46/D31,3)*100</f>
        <v>7.1</v>
      </c>
    </row>
    <row r="47" spans="1:6" x14ac:dyDescent="0.15">
      <c r="B47">
        <f>SUM(B38:B46)</f>
        <v>274</v>
      </c>
      <c r="C47">
        <f>SUM(C38:C46)</f>
        <v>293</v>
      </c>
      <c r="D47">
        <f>SUM(D38:D46)</f>
        <v>567</v>
      </c>
    </row>
  </sheetData>
  <mergeCells count="5">
    <mergeCell ref="D1:I1"/>
    <mergeCell ref="D2:E2"/>
    <mergeCell ref="A3:C3"/>
    <mergeCell ref="A4:E4"/>
    <mergeCell ref="A32:N32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52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115</v>
      </c>
      <c r="C6" s="15">
        <v>133</v>
      </c>
      <c r="D6" s="15">
        <f t="shared" ref="D6:D30" si="0">SUM(B6:C6)</f>
        <v>248</v>
      </c>
      <c r="E6" s="16">
        <f>ROUND(D6/D32,3)*100</f>
        <v>40.5</v>
      </c>
    </row>
    <row r="7" spans="1:13" ht="18" customHeight="1" x14ac:dyDescent="0.15">
      <c r="A7" s="17" t="s">
        <v>10</v>
      </c>
      <c r="B7" s="18">
        <v>94</v>
      </c>
      <c r="C7" s="18">
        <v>97</v>
      </c>
      <c r="D7" s="15">
        <f t="shared" si="0"/>
        <v>191</v>
      </c>
      <c r="E7" s="16">
        <f>ROUND(D7/D32,3)*100</f>
        <v>31.2</v>
      </c>
      <c r="F7" s="19"/>
    </row>
    <row r="8" spans="1:13" ht="18" customHeight="1" x14ac:dyDescent="0.15">
      <c r="A8" s="17" t="s">
        <v>11</v>
      </c>
      <c r="B8" s="18">
        <v>8</v>
      </c>
      <c r="C8" s="18">
        <v>55</v>
      </c>
      <c r="D8" s="15">
        <f>SUM(B8:C8)</f>
        <v>63</v>
      </c>
      <c r="E8" s="16">
        <f>ROUND(D8/D32,3)*100</f>
        <v>10.299999999999999</v>
      </c>
      <c r="F8" s="19"/>
    </row>
    <row r="9" spans="1:13" ht="18" customHeight="1" x14ac:dyDescent="0.15">
      <c r="A9" s="17" t="s">
        <v>12</v>
      </c>
      <c r="B9" s="18">
        <v>21</v>
      </c>
      <c r="C9" s="18">
        <v>17</v>
      </c>
      <c r="D9" s="15">
        <f>SUM(B9:C9)</f>
        <v>38</v>
      </c>
      <c r="E9" s="16">
        <f>ROUND(D9/D32,3)*100</f>
        <v>6.2</v>
      </c>
      <c r="F9" s="19"/>
    </row>
    <row r="10" spans="1:13" ht="18" customHeight="1" x14ac:dyDescent="0.15">
      <c r="A10" s="17" t="s">
        <v>13</v>
      </c>
      <c r="B10" s="18">
        <v>7</v>
      </c>
      <c r="C10" s="18">
        <v>6</v>
      </c>
      <c r="D10" s="15">
        <f t="shared" si="0"/>
        <v>13</v>
      </c>
      <c r="E10" s="16">
        <f>ROUND(D10/D32,3)*100</f>
        <v>2.1</v>
      </c>
      <c r="F10" s="19"/>
    </row>
    <row r="11" spans="1:13" ht="18" customHeight="1" x14ac:dyDescent="0.15">
      <c r="A11" s="17" t="s">
        <v>14</v>
      </c>
      <c r="B11" s="18">
        <v>5</v>
      </c>
      <c r="C11" s="18">
        <v>1</v>
      </c>
      <c r="D11" s="15">
        <f>SUM(B11:C11)</f>
        <v>6</v>
      </c>
      <c r="E11" s="16">
        <f>ROUND(D11/D32,3)*100</f>
        <v>1</v>
      </c>
      <c r="F11" s="19"/>
    </row>
    <row r="12" spans="1:13" ht="18" customHeight="1" x14ac:dyDescent="0.15">
      <c r="A12" s="17" t="s">
        <v>15</v>
      </c>
      <c r="B12" s="18">
        <v>2</v>
      </c>
      <c r="C12" s="18">
        <v>0</v>
      </c>
      <c r="D12" s="15">
        <f t="shared" si="0"/>
        <v>2</v>
      </c>
      <c r="E12" s="16">
        <f>ROUND(D12/D32,3)*100</f>
        <v>0.3</v>
      </c>
      <c r="F12" s="19"/>
    </row>
    <row r="13" spans="1:13" ht="18" customHeight="1" x14ac:dyDescent="0.15">
      <c r="A13" s="17" t="s">
        <v>16</v>
      </c>
      <c r="B13" s="18">
        <v>0</v>
      </c>
      <c r="C13" s="18">
        <v>1</v>
      </c>
      <c r="D13" s="15">
        <f t="shared" si="0"/>
        <v>1</v>
      </c>
      <c r="E13" s="16">
        <f>ROUND(D13/D32,3)*100</f>
        <v>0.2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3</v>
      </c>
      <c r="D14" s="15">
        <f t="shared" si="0"/>
        <v>5</v>
      </c>
      <c r="E14" s="16">
        <f>ROUND(D14/D32,3)*100</f>
        <v>0.8</v>
      </c>
      <c r="F14" s="19"/>
    </row>
    <row r="15" spans="1:13" ht="18" customHeight="1" x14ac:dyDescent="0.15">
      <c r="A15" s="17" t="s">
        <v>53</v>
      </c>
      <c r="B15" s="18">
        <v>0</v>
      </c>
      <c r="C15" s="18">
        <v>1</v>
      </c>
      <c r="D15" s="15">
        <f t="shared" si="0"/>
        <v>1</v>
      </c>
      <c r="E15" s="16">
        <f>ROUND(D15/D32,3)*100</f>
        <v>0.2</v>
      </c>
      <c r="F15" s="19"/>
    </row>
    <row r="16" spans="1:13" ht="18" customHeight="1" x14ac:dyDescent="0.15">
      <c r="A16" s="17" t="s">
        <v>19</v>
      </c>
      <c r="B16" s="18">
        <v>2</v>
      </c>
      <c r="C16" s="18">
        <v>2</v>
      </c>
      <c r="D16" s="15">
        <f t="shared" si="0"/>
        <v>4</v>
      </c>
      <c r="E16" s="16">
        <f>ROUND(D16/D32,3)*100</f>
        <v>0.70000000000000007</v>
      </c>
      <c r="F16" s="19"/>
    </row>
    <row r="17" spans="1:6" ht="18" customHeight="1" x14ac:dyDescent="0.15">
      <c r="A17" s="17" t="s">
        <v>20</v>
      </c>
      <c r="B17" s="18">
        <v>3</v>
      </c>
      <c r="C17" s="18">
        <v>0</v>
      </c>
      <c r="D17" s="15">
        <f>SUM(B17:C17)</f>
        <v>3</v>
      </c>
      <c r="E17" s="16">
        <f>ROUND(D17/D32,3)*100</f>
        <v>0.5</v>
      </c>
      <c r="F17" s="19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ROUND(D18/D32,3)*100</f>
        <v>0.3</v>
      </c>
      <c r="F18" s="19"/>
    </row>
    <row r="19" spans="1:6" ht="18" customHeight="1" x14ac:dyDescent="0.15">
      <c r="A19" s="17" t="s">
        <v>22</v>
      </c>
      <c r="B19" s="18">
        <v>4</v>
      </c>
      <c r="C19" s="18">
        <v>0</v>
      </c>
      <c r="D19" s="15">
        <f t="shared" si="0"/>
        <v>4</v>
      </c>
      <c r="E19" s="16">
        <f>ROUND(D19/D32,3)*100</f>
        <v>0.70000000000000007</v>
      </c>
      <c r="F19" s="19"/>
    </row>
    <row r="20" spans="1:6" ht="18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ROUND(D20/D32,3)*100</f>
        <v>0.2</v>
      </c>
      <c r="F20" s="19"/>
    </row>
    <row r="21" spans="1:6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ROUND(D21/D32,3)*100</f>
        <v>0.5</v>
      </c>
      <c r="F21" s="19"/>
    </row>
    <row r="22" spans="1:6" ht="18" customHeight="1" x14ac:dyDescent="0.15">
      <c r="A22" s="17" t="s">
        <v>25</v>
      </c>
      <c r="B22" s="18">
        <v>7</v>
      </c>
      <c r="C22" s="18">
        <v>1</v>
      </c>
      <c r="D22" s="15">
        <f>SUM(B22:C22)</f>
        <v>8</v>
      </c>
      <c r="E22" s="16">
        <f>ROUND(D22/D32,3)*100</f>
        <v>1.3</v>
      </c>
      <c r="F22" s="19"/>
    </row>
    <row r="23" spans="1:6" ht="18" customHeight="1" x14ac:dyDescent="0.15">
      <c r="A23" s="17" t="s">
        <v>26</v>
      </c>
      <c r="B23" s="18">
        <v>3</v>
      </c>
      <c r="C23" s="18">
        <v>1</v>
      </c>
      <c r="D23" s="15">
        <f t="shared" si="0"/>
        <v>4</v>
      </c>
      <c r="E23" s="16">
        <f>ROUND(D23/D32,3)*100</f>
        <v>0.70000000000000007</v>
      </c>
      <c r="F23" s="19"/>
    </row>
    <row r="24" spans="1:6" ht="18" customHeight="1" x14ac:dyDescent="0.15">
      <c r="A24" s="17" t="s">
        <v>27</v>
      </c>
      <c r="B24" s="18">
        <v>1</v>
      </c>
      <c r="C24" s="18">
        <v>1</v>
      </c>
      <c r="D24" s="15">
        <f>SUM(B24:C24)</f>
        <v>2</v>
      </c>
      <c r="E24" s="16">
        <f>ROUND(D24/D32,3)*100</f>
        <v>0.3</v>
      </c>
      <c r="F24" s="19"/>
    </row>
    <row r="25" spans="1:6" ht="18" customHeight="1" x14ac:dyDescent="0.15">
      <c r="A25" s="17" t="s">
        <v>28</v>
      </c>
      <c r="B25" s="18">
        <v>2</v>
      </c>
      <c r="C25" s="18">
        <v>0</v>
      </c>
      <c r="D25" s="15">
        <f t="shared" si="0"/>
        <v>2</v>
      </c>
      <c r="E25" s="16">
        <f>ROUND(D25/D32,3)*100</f>
        <v>0.3</v>
      </c>
      <c r="F25" s="19"/>
    </row>
    <row r="26" spans="1:6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ROUND(D26/D32,3)*100</f>
        <v>0.2</v>
      </c>
      <c r="F26" s="19"/>
    </row>
    <row r="27" spans="1:6" ht="18" customHeight="1" x14ac:dyDescent="0.15">
      <c r="A27" s="17" t="s">
        <v>30</v>
      </c>
      <c r="B27" s="18">
        <v>4</v>
      </c>
      <c r="C27" s="18">
        <v>0</v>
      </c>
      <c r="D27" s="15">
        <f t="shared" si="0"/>
        <v>4</v>
      </c>
      <c r="E27" s="16">
        <f>ROUND(D27/D32,3)*100</f>
        <v>0.70000000000000007</v>
      </c>
      <c r="F27" s="19"/>
    </row>
    <row r="28" spans="1:6" ht="18" customHeight="1" x14ac:dyDescent="0.15">
      <c r="A28" s="17" t="s">
        <v>31</v>
      </c>
      <c r="B28" s="18">
        <v>4</v>
      </c>
      <c r="C28" s="18">
        <v>0</v>
      </c>
      <c r="D28" s="15">
        <f t="shared" si="0"/>
        <v>4</v>
      </c>
      <c r="E28" s="16">
        <f>ROUND(D28/D32,3)*100</f>
        <v>0.70000000000000007</v>
      </c>
      <c r="F28" s="19"/>
    </row>
    <row r="29" spans="1:6" ht="18" customHeight="1" x14ac:dyDescent="0.15">
      <c r="A29" s="17" t="s">
        <v>32</v>
      </c>
      <c r="B29" s="18">
        <v>0</v>
      </c>
      <c r="C29" s="18">
        <v>1</v>
      </c>
      <c r="D29" s="15">
        <f t="shared" si="0"/>
        <v>1</v>
      </c>
      <c r="E29" s="16">
        <f>ROUND(D29/D32,3)*100</f>
        <v>0.2</v>
      </c>
      <c r="F29" s="19"/>
    </row>
    <row r="30" spans="1:6" ht="18" customHeight="1" x14ac:dyDescent="0.15">
      <c r="A30" s="17" t="s">
        <v>33</v>
      </c>
      <c r="B30" s="18">
        <v>1</v>
      </c>
      <c r="C30" s="18">
        <v>0</v>
      </c>
      <c r="D30" s="15">
        <f t="shared" si="0"/>
        <v>1</v>
      </c>
      <c r="E30" s="16">
        <f>ROUND(D30/D32,3)*100</f>
        <v>0.2</v>
      </c>
      <c r="F30" s="19"/>
    </row>
    <row r="31" spans="1:6" ht="18" customHeight="1" x14ac:dyDescent="0.15">
      <c r="A31" s="17" t="s">
        <v>54</v>
      </c>
      <c r="B31" s="18">
        <v>0</v>
      </c>
      <c r="C31" s="18">
        <v>0</v>
      </c>
      <c r="D31" s="15">
        <f>B31+C31</f>
        <v>0</v>
      </c>
      <c r="E31" s="16">
        <f>ROUND(D31/D32,3)*100</f>
        <v>0</v>
      </c>
      <c r="F31" s="19"/>
    </row>
    <row r="32" spans="1:6" ht="18" customHeight="1" x14ac:dyDescent="0.15">
      <c r="A32" s="17" t="s">
        <v>34</v>
      </c>
      <c r="B32" s="18">
        <f>SUM(B6:B31)</f>
        <v>290</v>
      </c>
      <c r="C32" s="18">
        <f>SUM(C6:C31)</f>
        <v>322</v>
      </c>
      <c r="D32" s="18">
        <f>SUM(D6:D31)</f>
        <v>612</v>
      </c>
      <c r="E32" s="20">
        <v>100</v>
      </c>
      <c r="F32" s="21"/>
    </row>
    <row r="33" spans="1:14" ht="17.25" customHeight="1" x14ac:dyDescent="0.15">
      <c r="A33" s="22" t="s">
        <v>35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x14ac:dyDescent="0.15">
      <c r="E34" s="23"/>
      <c r="F34" s="19"/>
    </row>
    <row r="38" spans="1:14" ht="14.25" x14ac:dyDescent="0.15">
      <c r="A38" s="10" t="s">
        <v>4</v>
      </c>
      <c r="B38" s="11" t="s">
        <v>5</v>
      </c>
      <c r="C38" s="11" t="s">
        <v>6</v>
      </c>
      <c r="D38" s="12" t="s">
        <v>7</v>
      </c>
      <c r="E38" s="13" t="s">
        <v>8</v>
      </c>
    </row>
    <row r="39" spans="1:14" x14ac:dyDescent="0.15">
      <c r="A39" s="14" t="s">
        <v>9</v>
      </c>
      <c r="B39" s="24">
        <f t="shared" ref="B39:C41" si="1">B6</f>
        <v>115</v>
      </c>
      <c r="C39" s="24">
        <f t="shared" si="1"/>
        <v>133</v>
      </c>
      <c r="D39" s="24">
        <f t="shared" ref="D39:D45" si="2">SUM(B39:C39)</f>
        <v>248</v>
      </c>
      <c r="E39" s="25">
        <f>ROUND(D39/D32,3)*100</f>
        <v>40.5</v>
      </c>
    </row>
    <row r="40" spans="1:14" x14ac:dyDescent="0.15">
      <c r="A40" s="26" t="s">
        <v>10</v>
      </c>
      <c r="B40" s="27">
        <f t="shared" si="1"/>
        <v>94</v>
      </c>
      <c r="C40" s="27">
        <f t="shared" si="1"/>
        <v>97</v>
      </c>
      <c r="D40" s="24">
        <f t="shared" si="2"/>
        <v>191</v>
      </c>
      <c r="E40" s="25">
        <f>ROUND(D40/D32,3)*100</f>
        <v>31.2</v>
      </c>
    </row>
    <row r="41" spans="1:14" x14ac:dyDescent="0.15">
      <c r="A41" s="26" t="s">
        <v>11</v>
      </c>
      <c r="B41" s="27">
        <f t="shared" si="1"/>
        <v>8</v>
      </c>
      <c r="C41" s="27">
        <f t="shared" si="1"/>
        <v>55</v>
      </c>
      <c r="D41" s="24">
        <f t="shared" si="2"/>
        <v>63</v>
      </c>
      <c r="E41" s="25">
        <f>ROUND(D41/D32,3)*100</f>
        <v>10.299999999999999</v>
      </c>
    </row>
    <row r="42" spans="1:14" x14ac:dyDescent="0.15">
      <c r="A42" s="26" t="s">
        <v>12</v>
      </c>
      <c r="B42" s="27">
        <v>21</v>
      </c>
      <c r="C42" s="27">
        <f>C9</f>
        <v>17</v>
      </c>
      <c r="D42" s="24">
        <f t="shared" si="2"/>
        <v>38</v>
      </c>
      <c r="E42" s="25">
        <f>ROUND(D42/D32,3)*100</f>
        <v>6.2</v>
      </c>
    </row>
    <row r="43" spans="1:14" x14ac:dyDescent="0.15">
      <c r="A43" s="26" t="s">
        <v>13</v>
      </c>
      <c r="B43" s="27">
        <v>7</v>
      </c>
      <c r="C43" s="27">
        <v>6</v>
      </c>
      <c r="D43" s="24">
        <f t="shared" si="2"/>
        <v>13</v>
      </c>
      <c r="E43" s="25">
        <f>ROUND(D43/D32,3)*100</f>
        <v>2.1</v>
      </c>
    </row>
    <row r="44" spans="1:14" x14ac:dyDescent="0.15">
      <c r="A44" s="26" t="s">
        <v>39</v>
      </c>
      <c r="B44" s="27">
        <v>7</v>
      </c>
      <c r="C44" s="27">
        <v>1</v>
      </c>
      <c r="D44" s="24">
        <f t="shared" si="2"/>
        <v>8</v>
      </c>
      <c r="E44" s="25">
        <f>D44/D32*100</f>
        <v>1.3071895424836601</v>
      </c>
    </row>
    <row r="45" spans="1:14" x14ac:dyDescent="0.15">
      <c r="A45" s="26" t="s">
        <v>55</v>
      </c>
      <c r="B45" s="27">
        <v>5</v>
      </c>
      <c r="C45" s="27">
        <v>1</v>
      </c>
      <c r="D45" s="24">
        <f t="shared" si="2"/>
        <v>6</v>
      </c>
      <c r="E45" s="25">
        <f>D45/D32*100</f>
        <v>0.98039215686274506</v>
      </c>
    </row>
    <row r="46" spans="1:14" x14ac:dyDescent="0.15">
      <c r="A46" s="26" t="s">
        <v>36</v>
      </c>
      <c r="B46" s="27">
        <v>33</v>
      </c>
      <c r="C46" s="27">
        <v>12</v>
      </c>
      <c r="D46" s="24">
        <f>SUM(B46:C46)</f>
        <v>45</v>
      </c>
      <c r="E46" s="25">
        <f>ROUND(D46/D32,3)*100</f>
        <v>7.3999999999999995</v>
      </c>
    </row>
    <row r="47" spans="1:14" x14ac:dyDescent="0.15">
      <c r="B47">
        <f>SUM(B39:B46)</f>
        <v>290</v>
      </c>
      <c r="C47">
        <f>SUM(C39:C46)</f>
        <v>322</v>
      </c>
      <c r="D47">
        <f>SUM(D39:D46)</f>
        <v>612</v>
      </c>
    </row>
  </sheetData>
  <mergeCells count="5">
    <mergeCell ref="D1:I1"/>
    <mergeCell ref="D2:E2"/>
    <mergeCell ref="A3:C3"/>
    <mergeCell ref="A4:E4"/>
    <mergeCell ref="A33:N33"/>
  </mergeCells>
  <phoneticPr fontId="2"/>
  <pageMargins left="1.93" right="0.56999999999999995" top="0.4" bottom="0.62" header="0.51200000000000001" footer="0.51200000000000001"/>
  <pageSetup paperSize="9" scale="70" orientation="landscape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56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28" t="s">
        <v>8</v>
      </c>
    </row>
    <row r="6" spans="1:13" ht="18" customHeight="1" x14ac:dyDescent="0.15">
      <c r="A6" s="14" t="s">
        <v>9</v>
      </c>
      <c r="B6" s="15">
        <v>115</v>
      </c>
      <c r="C6" s="15">
        <v>133</v>
      </c>
      <c r="D6" s="15">
        <f t="shared" ref="D6:D30" si="0">SUM(B6:C6)</f>
        <v>248</v>
      </c>
      <c r="E6" s="16">
        <f>ROUND(D6/D32,3)*100</f>
        <v>41.5</v>
      </c>
    </row>
    <row r="7" spans="1:13" ht="18" customHeight="1" x14ac:dyDescent="0.15">
      <c r="A7" s="17" t="s">
        <v>10</v>
      </c>
      <c r="B7" s="18">
        <v>88</v>
      </c>
      <c r="C7" s="18">
        <v>96</v>
      </c>
      <c r="D7" s="15">
        <f t="shared" si="0"/>
        <v>184</v>
      </c>
      <c r="E7" s="16">
        <f>ROUND(D7/D32,3)*100</f>
        <v>30.8</v>
      </c>
      <c r="F7" s="29"/>
    </row>
    <row r="8" spans="1:13" ht="18" customHeight="1" x14ac:dyDescent="0.15">
      <c r="A8" s="17" t="s">
        <v>11</v>
      </c>
      <c r="B8" s="18">
        <v>7</v>
      </c>
      <c r="C8" s="18">
        <v>52</v>
      </c>
      <c r="D8" s="15">
        <f t="shared" si="0"/>
        <v>59</v>
      </c>
      <c r="E8" s="16">
        <f>ROUND(D8/D32,3)*100</f>
        <v>9.9</v>
      </c>
      <c r="F8" s="29"/>
    </row>
    <row r="9" spans="1:13" ht="18" customHeight="1" x14ac:dyDescent="0.15">
      <c r="A9" s="17" t="s">
        <v>12</v>
      </c>
      <c r="B9" s="18">
        <v>21</v>
      </c>
      <c r="C9" s="18">
        <v>17</v>
      </c>
      <c r="D9" s="15">
        <f t="shared" si="0"/>
        <v>38</v>
      </c>
      <c r="E9" s="16">
        <f>ROUND(D9/D32,3)*100</f>
        <v>6.4</v>
      </c>
      <c r="F9" s="29"/>
    </row>
    <row r="10" spans="1:13" ht="18" customHeight="1" x14ac:dyDescent="0.15">
      <c r="A10" s="17" t="s">
        <v>13</v>
      </c>
      <c r="B10" s="18">
        <v>6</v>
      </c>
      <c r="C10" s="18">
        <v>6</v>
      </c>
      <c r="D10" s="15">
        <f t="shared" si="0"/>
        <v>12</v>
      </c>
      <c r="E10" s="16">
        <f>ROUND(D10/D32,3)*100</f>
        <v>2</v>
      </c>
      <c r="F10" s="29"/>
    </row>
    <row r="11" spans="1:13" ht="18" customHeight="1" x14ac:dyDescent="0.15">
      <c r="A11" s="17" t="s">
        <v>14</v>
      </c>
      <c r="B11" s="18">
        <v>5</v>
      </c>
      <c r="C11" s="18">
        <v>1</v>
      </c>
      <c r="D11" s="15">
        <f t="shared" si="0"/>
        <v>6</v>
      </c>
      <c r="E11" s="16">
        <f>ROUND(D11/D32,3)*100</f>
        <v>1</v>
      </c>
      <c r="F11" s="29"/>
    </row>
    <row r="12" spans="1:13" ht="18" customHeight="1" x14ac:dyDescent="0.15">
      <c r="A12" s="17" t="s">
        <v>15</v>
      </c>
      <c r="B12" s="18">
        <v>3</v>
      </c>
      <c r="C12" s="18">
        <v>0</v>
      </c>
      <c r="D12" s="15">
        <f t="shared" si="0"/>
        <v>3</v>
      </c>
      <c r="E12" s="16">
        <f>ROUND(D12/D32,3)*100</f>
        <v>0.5</v>
      </c>
      <c r="F12" s="29"/>
    </row>
    <row r="13" spans="1:13" ht="18" customHeight="1" x14ac:dyDescent="0.15">
      <c r="A13" s="17" t="s">
        <v>16</v>
      </c>
      <c r="B13" s="18">
        <v>0</v>
      </c>
      <c r="C13" s="18">
        <v>1</v>
      </c>
      <c r="D13" s="15">
        <f t="shared" si="0"/>
        <v>1</v>
      </c>
      <c r="E13" s="16">
        <f>ROUND(D13/D32,3)*100</f>
        <v>0.2</v>
      </c>
      <c r="F13" s="29"/>
    </row>
    <row r="14" spans="1:13" ht="18" customHeight="1" x14ac:dyDescent="0.15">
      <c r="A14" s="17" t="s">
        <v>17</v>
      </c>
      <c r="B14" s="18">
        <v>2</v>
      </c>
      <c r="C14" s="18">
        <v>3</v>
      </c>
      <c r="D14" s="15">
        <f t="shared" si="0"/>
        <v>5</v>
      </c>
      <c r="E14" s="16">
        <f>ROUND(D14/D32,3)*100</f>
        <v>0.8</v>
      </c>
      <c r="F14" s="29"/>
    </row>
    <row r="15" spans="1:13" ht="18" customHeight="1" x14ac:dyDescent="0.15">
      <c r="A15" s="17" t="s">
        <v>57</v>
      </c>
      <c r="B15" s="18">
        <v>0</v>
      </c>
      <c r="C15" s="18">
        <v>0</v>
      </c>
      <c r="D15" s="15">
        <f t="shared" si="0"/>
        <v>0</v>
      </c>
      <c r="E15" s="16">
        <f>ROUND(D15/D32,3)*100</f>
        <v>0</v>
      </c>
      <c r="F15" s="29"/>
    </row>
    <row r="16" spans="1:13" ht="18" customHeight="1" x14ac:dyDescent="0.15">
      <c r="A16" s="17" t="s">
        <v>19</v>
      </c>
      <c r="B16" s="18">
        <v>2</v>
      </c>
      <c r="C16" s="18">
        <v>2</v>
      </c>
      <c r="D16" s="15">
        <f t="shared" si="0"/>
        <v>4</v>
      </c>
      <c r="E16" s="16">
        <f>ROUND(D16/D32,3)*100</f>
        <v>0.70000000000000007</v>
      </c>
      <c r="F16" s="29"/>
    </row>
    <row r="17" spans="1:6" ht="18" customHeight="1" x14ac:dyDescent="0.15">
      <c r="A17" s="17" t="s">
        <v>20</v>
      </c>
      <c r="B17" s="18">
        <v>3</v>
      </c>
      <c r="C17" s="18">
        <v>0</v>
      </c>
      <c r="D17" s="15">
        <f t="shared" si="0"/>
        <v>3</v>
      </c>
      <c r="E17" s="16">
        <f>ROUND(D17/D32,3)*100</f>
        <v>0.5</v>
      </c>
      <c r="F17" s="29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ROUND(D18/D32,3)*100</f>
        <v>0.3</v>
      </c>
      <c r="F18" s="29"/>
    </row>
    <row r="19" spans="1:6" ht="18" customHeight="1" x14ac:dyDescent="0.15">
      <c r="A19" s="17" t="s">
        <v>22</v>
      </c>
      <c r="B19" s="18">
        <v>4</v>
      </c>
      <c r="C19" s="18">
        <v>0</v>
      </c>
      <c r="D19" s="15">
        <f t="shared" si="0"/>
        <v>4</v>
      </c>
      <c r="E19" s="16">
        <f>ROUND(D19/D32,3)*100</f>
        <v>0.70000000000000007</v>
      </c>
      <c r="F19" s="29"/>
    </row>
    <row r="20" spans="1:6" ht="18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ROUND(D20/D32,3)*100</f>
        <v>0.2</v>
      </c>
      <c r="F20" s="29"/>
    </row>
    <row r="21" spans="1:6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ROUND(D21/D32,3)*100</f>
        <v>0.5</v>
      </c>
      <c r="F21" s="29"/>
    </row>
    <row r="22" spans="1:6" ht="18" customHeight="1" x14ac:dyDescent="0.15">
      <c r="A22" s="17" t="s">
        <v>58</v>
      </c>
      <c r="B22" s="18">
        <v>7</v>
      </c>
      <c r="C22" s="18">
        <v>1</v>
      </c>
      <c r="D22" s="15">
        <f t="shared" si="0"/>
        <v>8</v>
      </c>
      <c r="E22" s="16">
        <f>ROUND(D22/D32,3)*100</f>
        <v>1.3</v>
      </c>
      <c r="F22" s="29"/>
    </row>
    <row r="23" spans="1:6" ht="18" customHeight="1" x14ac:dyDescent="0.15">
      <c r="A23" s="17" t="s">
        <v>26</v>
      </c>
      <c r="B23" s="18">
        <v>3</v>
      </c>
      <c r="C23" s="18">
        <v>1</v>
      </c>
      <c r="D23" s="15">
        <f t="shared" si="0"/>
        <v>4</v>
      </c>
      <c r="E23" s="16">
        <f>ROUND(D23/D32,3)*100</f>
        <v>0.70000000000000007</v>
      </c>
      <c r="F23" s="29"/>
    </row>
    <row r="24" spans="1:6" ht="18" customHeight="1" x14ac:dyDescent="0.15">
      <c r="A24" s="17" t="s">
        <v>27</v>
      </c>
      <c r="B24" s="18">
        <v>1</v>
      </c>
      <c r="C24" s="18">
        <v>1</v>
      </c>
      <c r="D24" s="15">
        <f t="shared" si="0"/>
        <v>2</v>
      </c>
      <c r="E24" s="16">
        <f>ROUND(D24/D32,3)*100</f>
        <v>0.3</v>
      </c>
      <c r="F24" s="29"/>
    </row>
    <row r="25" spans="1:6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ROUND(D25/D32,3)*100</f>
        <v>0.2</v>
      </c>
      <c r="F25" s="29"/>
    </row>
    <row r="26" spans="1:6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ROUND(D26/D32,3)*100</f>
        <v>0.2</v>
      </c>
      <c r="F26" s="29"/>
    </row>
    <row r="27" spans="1:6" ht="18" customHeight="1" x14ac:dyDescent="0.15">
      <c r="A27" s="17" t="s">
        <v>30</v>
      </c>
      <c r="B27" s="18">
        <v>4</v>
      </c>
      <c r="C27" s="18">
        <v>0</v>
      </c>
      <c r="D27" s="15">
        <f t="shared" si="0"/>
        <v>4</v>
      </c>
      <c r="E27" s="16">
        <f>ROUND(D27/D32,3)*100</f>
        <v>0.70000000000000007</v>
      </c>
      <c r="F27" s="29"/>
    </row>
    <row r="28" spans="1:6" ht="18" customHeight="1" x14ac:dyDescent="0.15">
      <c r="A28" s="17" t="s">
        <v>59</v>
      </c>
      <c r="B28" s="18">
        <v>4</v>
      </c>
      <c r="C28" s="18">
        <v>0</v>
      </c>
      <c r="D28" s="15">
        <f t="shared" si="0"/>
        <v>4</v>
      </c>
      <c r="E28" s="16">
        <f>ROUND(D28/D32,3)*100</f>
        <v>0.70000000000000007</v>
      </c>
      <c r="F28" s="29"/>
    </row>
    <row r="29" spans="1:6" ht="18" customHeight="1" x14ac:dyDescent="0.15">
      <c r="A29" s="17" t="s">
        <v>60</v>
      </c>
      <c r="B29" s="18">
        <v>0</v>
      </c>
      <c r="C29" s="18">
        <v>1</v>
      </c>
      <c r="D29" s="15">
        <f t="shared" si="0"/>
        <v>1</v>
      </c>
      <c r="E29" s="16">
        <f>ROUND(D29/D32,3)*100</f>
        <v>0.2</v>
      </c>
      <c r="F29" s="29"/>
    </row>
    <row r="30" spans="1:6" ht="18" customHeight="1" x14ac:dyDescent="0.15">
      <c r="A30" s="17" t="s">
        <v>61</v>
      </c>
      <c r="B30" s="18">
        <v>0</v>
      </c>
      <c r="C30" s="18">
        <v>0</v>
      </c>
      <c r="D30" s="15">
        <f t="shared" si="0"/>
        <v>0</v>
      </c>
      <c r="E30" s="16">
        <f>ROUND(D30/D32,3)*100</f>
        <v>0</v>
      </c>
      <c r="F30" s="29"/>
    </row>
    <row r="31" spans="1:6" ht="18" customHeight="1" x14ac:dyDescent="0.15">
      <c r="A31" s="17" t="s">
        <v>62</v>
      </c>
      <c r="B31" s="18">
        <v>0</v>
      </c>
      <c r="C31" s="18">
        <v>0</v>
      </c>
      <c r="D31" s="15">
        <f>B31+C31</f>
        <v>0</v>
      </c>
      <c r="E31" s="16">
        <f>ROUND(D31/D32,3)*100</f>
        <v>0</v>
      </c>
      <c r="F31" s="29"/>
    </row>
    <row r="32" spans="1:6" ht="18" customHeight="1" x14ac:dyDescent="0.15">
      <c r="A32" s="17" t="s">
        <v>34</v>
      </c>
      <c r="B32" s="18">
        <f>SUM(B6:B31)</f>
        <v>281</v>
      </c>
      <c r="C32" s="18">
        <f>SUM(C6:C31)</f>
        <v>317</v>
      </c>
      <c r="D32" s="18">
        <f>SUM(D6:D31)</f>
        <v>598</v>
      </c>
      <c r="E32" s="20">
        <v>100</v>
      </c>
      <c r="F32" s="30"/>
    </row>
    <row r="33" spans="1:14" ht="17.25" customHeight="1" x14ac:dyDescent="0.15">
      <c r="A33" s="22" t="s">
        <v>35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x14ac:dyDescent="0.15">
      <c r="E34" s="31"/>
      <c r="F34" s="29"/>
    </row>
    <row r="38" spans="1:14" ht="14.25" x14ac:dyDescent="0.15">
      <c r="A38" s="10" t="s">
        <v>4</v>
      </c>
      <c r="B38" s="11" t="s">
        <v>5</v>
      </c>
      <c r="C38" s="11" t="s">
        <v>6</v>
      </c>
      <c r="D38" s="12" t="s">
        <v>7</v>
      </c>
      <c r="E38" s="28" t="s">
        <v>8</v>
      </c>
    </row>
    <row r="39" spans="1:14" x14ac:dyDescent="0.15">
      <c r="A39" s="14" t="s">
        <v>9</v>
      </c>
      <c r="B39" s="24">
        <f t="shared" ref="B39:C41" si="1">B6</f>
        <v>115</v>
      </c>
      <c r="C39" s="24">
        <f t="shared" si="1"/>
        <v>133</v>
      </c>
      <c r="D39" s="24">
        <f t="shared" ref="D39:D46" si="2">SUM(B39:C39)</f>
        <v>248</v>
      </c>
      <c r="E39" s="25">
        <f>ROUND(D39/D32,3)*100</f>
        <v>41.5</v>
      </c>
    </row>
    <row r="40" spans="1:14" x14ac:dyDescent="0.15">
      <c r="A40" s="26" t="s">
        <v>10</v>
      </c>
      <c r="B40" s="27">
        <f t="shared" si="1"/>
        <v>88</v>
      </c>
      <c r="C40" s="27">
        <f t="shared" si="1"/>
        <v>96</v>
      </c>
      <c r="D40" s="24">
        <f t="shared" si="2"/>
        <v>184</v>
      </c>
      <c r="E40" s="25">
        <f>ROUND(D40/D32,3)*100</f>
        <v>30.8</v>
      </c>
    </row>
    <row r="41" spans="1:14" x14ac:dyDescent="0.15">
      <c r="A41" s="26" t="s">
        <v>11</v>
      </c>
      <c r="B41" s="27">
        <f t="shared" si="1"/>
        <v>7</v>
      </c>
      <c r="C41" s="27">
        <f t="shared" si="1"/>
        <v>52</v>
      </c>
      <c r="D41" s="24">
        <f t="shared" si="2"/>
        <v>59</v>
      </c>
      <c r="E41" s="25">
        <f>ROUND(D41/D32,3)*100</f>
        <v>9.9</v>
      </c>
    </row>
    <row r="42" spans="1:14" x14ac:dyDescent="0.15">
      <c r="A42" s="26" t="s">
        <v>12</v>
      </c>
      <c r="B42" s="27">
        <v>21</v>
      </c>
      <c r="C42" s="27">
        <f>C9</f>
        <v>17</v>
      </c>
      <c r="D42" s="24">
        <f t="shared" si="2"/>
        <v>38</v>
      </c>
      <c r="E42" s="25">
        <f>ROUND(D42/D32,3)*100</f>
        <v>6.4</v>
      </c>
    </row>
    <row r="43" spans="1:14" x14ac:dyDescent="0.15">
      <c r="A43" s="26" t="s">
        <v>13</v>
      </c>
      <c r="B43" s="27">
        <v>6</v>
      </c>
      <c r="C43" s="27">
        <v>6</v>
      </c>
      <c r="D43" s="24">
        <f t="shared" si="2"/>
        <v>12</v>
      </c>
      <c r="E43" s="25">
        <f>ROUND(D43/D32,3)*100</f>
        <v>2</v>
      </c>
    </row>
    <row r="44" spans="1:14" x14ac:dyDescent="0.15">
      <c r="A44" s="26" t="s">
        <v>39</v>
      </c>
      <c r="B44" s="27">
        <v>7</v>
      </c>
      <c r="C44" s="27">
        <v>1</v>
      </c>
      <c r="D44" s="24">
        <f t="shared" si="2"/>
        <v>8</v>
      </c>
      <c r="E44" s="25">
        <f>D44/D32*100</f>
        <v>1.3377926421404682</v>
      </c>
    </row>
    <row r="45" spans="1:14" x14ac:dyDescent="0.15">
      <c r="A45" s="26" t="s">
        <v>55</v>
      </c>
      <c r="B45" s="27">
        <v>5</v>
      </c>
      <c r="C45" s="27">
        <v>1</v>
      </c>
      <c r="D45" s="24">
        <f t="shared" si="2"/>
        <v>6</v>
      </c>
      <c r="E45" s="25">
        <f>D45/D32*100</f>
        <v>1.0033444816053512</v>
      </c>
    </row>
    <row r="46" spans="1:14" x14ac:dyDescent="0.15">
      <c r="A46" s="26" t="s">
        <v>36</v>
      </c>
      <c r="B46" s="27">
        <v>32</v>
      </c>
      <c r="C46" s="27">
        <v>11</v>
      </c>
      <c r="D46" s="24">
        <f t="shared" si="2"/>
        <v>43</v>
      </c>
      <c r="E46" s="25">
        <f>ROUND(D46/D32,3)*100</f>
        <v>7.1999999999999993</v>
      </c>
    </row>
    <row r="47" spans="1:14" x14ac:dyDescent="0.15">
      <c r="B47">
        <f>SUM(B39:B46)</f>
        <v>281</v>
      </c>
      <c r="C47">
        <f>SUM(C39:C46)</f>
        <v>317</v>
      </c>
      <c r="D47">
        <f>SUM(D39:D46)</f>
        <v>598</v>
      </c>
    </row>
  </sheetData>
  <mergeCells count="5">
    <mergeCell ref="D1:I1"/>
    <mergeCell ref="D2:E2"/>
    <mergeCell ref="A3:C3"/>
    <mergeCell ref="A4:E4"/>
    <mergeCell ref="A33:N33"/>
  </mergeCells>
  <phoneticPr fontId="2"/>
  <pageMargins left="1.93" right="0.56999999999999995" top="0.4" bottom="0.62" header="0.51200000000000001" footer="0.51200000000000001"/>
  <pageSetup paperSize="9" scale="70" orientation="landscape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63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118</v>
      </c>
      <c r="C6" s="15">
        <v>134</v>
      </c>
      <c r="D6" s="15">
        <f t="shared" ref="D6:D30" si="0">SUM(B6:C6)</f>
        <v>252</v>
      </c>
      <c r="E6" s="16">
        <f>ROUND(D6/D32,3)*100</f>
        <v>42.4</v>
      </c>
    </row>
    <row r="7" spans="1:13" ht="18" customHeight="1" x14ac:dyDescent="0.15">
      <c r="A7" s="17" t="s">
        <v>10</v>
      </c>
      <c r="B7" s="18">
        <v>82</v>
      </c>
      <c r="C7" s="18">
        <v>100</v>
      </c>
      <c r="D7" s="15">
        <f t="shared" si="0"/>
        <v>182</v>
      </c>
      <c r="E7" s="16">
        <f>ROUND(D7/D32,3)*100</f>
        <v>30.599999999999998</v>
      </c>
      <c r="F7" s="19"/>
    </row>
    <row r="8" spans="1:13" ht="18" customHeight="1" x14ac:dyDescent="0.15">
      <c r="A8" s="17" t="s">
        <v>11</v>
      </c>
      <c r="B8" s="18">
        <v>7</v>
      </c>
      <c r="C8" s="18">
        <v>52</v>
      </c>
      <c r="D8" s="15">
        <f>SUM(B8:C8)</f>
        <v>59</v>
      </c>
      <c r="E8" s="16">
        <f>ROUND(D8/D32,3)*100</f>
        <v>9.9</v>
      </c>
      <c r="F8" s="19"/>
    </row>
    <row r="9" spans="1:13" ht="18" customHeight="1" x14ac:dyDescent="0.15">
      <c r="A9" s="17" t="s">
        <v>12</v>
      </c>
      <c r="B9" s="18">
        <v>19</v>
      </c>
      <c r="C9" s="18">
        <v>16</v>
      </c>
      <c r="D9" s="15">
        <f>SUM(B9:C9)</f>
        <v>35</v>
      </c>
      <c r="E9" s="16">
        <f>ROUND(D9/D32,3)*100</f>
        <v>5.8999999999999995</v>
      </c>
      <c r="F9" s="19"/>
    </row>
    <row r="10" spans="1:13" ht="18" customHeight="1" x14ac:dyDescent="0.15">
      <c r="A10" s="17" t="s">
        <v>13</v>
      </c>
      <c r="B10" s="18">
        <v>6</v>
      </c>
      <c r="C10" s="18">
        <v>6</v>
      </c>
      <c r="D10" s="15">
        <f t="shared" si="0"/>
        <v>12</v>
      </c>
      <c r="E10" s="16">
        <f>ROUND(D10/D32,3)*100</f>
        <v>2</v>
      </c>
      <c r="F10" s="19"/>
    </row>
    <row r="11" spans="1:13" ht="18" customHeight="1" x14ac:dyDescent="0.15">
      <c r="A11" s="17" t="s">
        <v>14</v>
      </c>
      <c r="B11" s="18">
        <v>5</v>
      </c>
      <c r="C11" s="18">
        <v>1</v>
      </c>
      <c r="D11" s="15">
        <f>SUM(B11:C11)</f>
        <v>6</v>
      </c>
      <c r="E11" s="16">
        <f>ROUND(D11/D32,3)*100</f>
        <v>1</v>
      </c>
      <c r="F11" s="19"/>
    </row>
    <row r="12" spans="1:13" ht="18" customHeight="1" x14ac:dyDescent="0.15">
      <c r="A12" s="17" t="s">
        <v>15</v>
      </c>
      <c r="B12" s="18">
        <v>2</v>
      </c>
      <c r="C12" s="18">
        <v>0</v>
      </c>
      <c r="D12" s="15">
        <f t="shared" si="0"/>
        <v>2</v>
      </c>
      <c r="E12" s="16">
        <f>ROUND(D12/D32,3)*100</f>
        <v>0.3</v>
      </c>
      <c r="F12" s="19"/>
    </row>
    <row r="13" spans="1:13" ht="18" customHeight="1" x14ac:dyDescent="0.15">
      <c r="A13" s="17" t="s">
        <v>16</v>
      </c>
      <c r="B13" s="18">
        <v>0</v>
      </c>
      <c r="C13" s="18">
        <v>1</v>
      </c>
      <c r="D13" s="15">
        <f t="shared" si="0"/>
        <v>1</v>
      </c>
      <c r="E13" s="16">
        <f>ROUND(D13/D32,3)*100</f>
        <v>0.2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3</v>
      </c>
      <c r="D14" s="15">
        <f t="shared" si="0"/>
        <v>5</v>
      </c>
      <c r="E14" s="16">
        <f>ROUND(D14/D32,3)*100</f>
        <v>0.8</v>
      </c>
      <c r="F14" s="19"/>
    </row>
    <row r="15" spans="1:13" ht="18" customHeight="1" x14ac:dyDescent="0.15">
      <c r="A15" s="17" t="s">
        <v>38</v>
      </c>
      <c r="B15" s="18">
        <v>0</v>
      </c>
      <c r="C15" s="18">
        <v>0</v>
      </c>
      <c r="D15" s="15">
        <f t="shared" si="0"/>
        <v>0</v>
      </c>
      <c r="E15" s="16">
        <f>ROUND(D15/D32,3)*100</f>
        <v>0</v>
      </c>
      <c r="F15" s="19"/>
    </row>
    <row r="16" spans="1:13" ht="18" customHeight="1" x14ac:dyDescent="0.15">
      <c r="A16" s="17" t="s">
        <v>19</v>
      </c>
      <c r="B16" s="18">
        <v>2</v>
      </c>
      <c r="C16" s="18">
        <v>2</v>
      </c>
      <c r="D16" s="15">
        <f t="shared" si="0"/>
        <v>4</v>
      </c>
      <c r="E16" s="16">
        <f>ROUND(D16/D32,3)*100</f>
        <v>0.70000000000000007</v>
      </c>
      <c r="F16" s="19"/>
    </row>
    <row r="17" spans="1:6" ht="18" customHeight="1" x14ac:dyDescent="0.15">
      <c r="A17" s="17" t="s">
        <v>20</v>
      </c>
      <c r="B17" s="18">
        <v>3</v>
      </c>
      <c r="C17" s="18">
        <v>0</v>
      </c>
      <c r="D17" s="15">
        <f>SUM(B17:C17)</f>
        <v>3</v>
      </c>
      <c r="E17" s="16">
        <f>ROUND(D17/D32,3)*100</f>
        <v>0.5</v>
      </c>
      <c r="F17" s="19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ROUND(D18/D32,3)*100</f>
        <v>0.3</v>
      </c>
      <c r="F18" s="19"/>
    </row>
    <row r="19" spans="1:6" ht="18" customHeight="1" x14ac:dyDescent="0.15">
      <c r="A19" s="17" t="s">
        <v>22</v>
      </c>
      <c r="B19" s="18">
        <v>4</v>
      </c>
      <c r="C19" s="18">
        <v>0</v>
      </c>
      <c r="D19" s="15">
        <f t="shared" si="0"/>
        <v>4</v>
      </c>
      <c r="E19" s="16">
        <f>ROUND(D19/D32,3)*100</f>
        <v>0.70000000000000007</v>
      </c>
      <c r="F19" s="19"/>
    </row>
    <row r="20" spans="1:6" ht="18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ROUND(D20/D32,3)*100</f>
        <v>0.2</v>
      </c>
      <c r="F20" s="19"/>
    </row>
    <row r="21" spans="1:6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ROUND(D21/D32,3)*100</f>
        <v>0.5</v>
      </c>
      <c r="F21" s="19"/>
    </row>
    <row r="22" spans="1:6" ht="18" customHeight="1" x14ac:dyDescent="0.15">
      <c r="A22" s="17" t="s">
        <v>25</v>
      </c>
      <c r="B22" s="18">
        <v>7</v>
      </c>
      <c r="C22" s="18">
        <v>0</v>
      </c>
      <c r="D22" s="15">
        <f>SUM(B22:C22)</f>
        <v>7</v>
      </c>
      <c r="E22" s="16">
        <f>ROUND(D22/D32,3)*100</f>
        <v>1.2</v>
      </c>
      <c r="F22" s="19"/>
    </row>
    <row r="23" spans="1:6" ht="18" customHeight="1" x14ac:dyDescent="0.15">
      <c r="A23" s="17" t="s">
        <v>26</v>
      </c>
      <c r="B23" s="18">
        <v>3</v>
      </c>
      <c r="C23" s="18">
        <v>1</v>
      </c>
      <c r="D23" s="15">
        <f t="shared" si="0"/>
        <v>4</v>
      </c>
      <c r="E23" s="16">
        <f>ROUND(D23/D32,3)*100</f>
        <v>0.70000000000000007</v>
      </c>
      <c r="F23" s="19"/>
    </row>
    <row r="24" spans="1:6" ht="18" customHeight="1" x14ac:dyDescent="0.15">
      <c r="A24" s="17" t="s">
        <v>27</v>
      </c>
      <c r="B24" s="18">
        <v>1</v>
      </c>
      <c r="C24" s="18">
        <v>1</v>
      </c>
      <c r="D24" s="15">
        <f>SUM(B24:C24)</f>
        <v>2</v>
      </c>
      <c r="E24" s="16">
        <f>ROUND(D24/D32,3)*100</f>
        <v>0.3</v>
      </c>
      <c r="F24" s="19"/>
    </row>
    <row r="25" spans="1:6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ROUND(D25/D32,3)*100</f>
        <v>0.2</v>
      </c>
      <c r="F25" s="19"/>
    </row>
    <row r="26" spans="1:6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ROUND(D26/D32,3)*100</f>
        <v>0.2</v>
      </c>
      <c r="F26" s="19"/>
    </row>
    <row r="27" spans="1:6" ht="18" customHeight="1" x14ac:dyDescent="0.15">
      <c r="A27" s="17" t="s">
        <v>30</v>
      </c>
      <c r="B27" s="18">
        <v>4</v>
      </c>
      <c r="C27" s="18">
        <v>0</v>
      </c>
      <c r="D27" s="15">
        <f t="shared" si="0"/>
        <v>4</v>
      </c>
      <c r="E27" s="16">
        <f>ROUND(D27/D32,3)*100</f>
        <v>0.70000000000000007</v>
      </c>
      <c r="F27" s="19"/>
    </row>
    <row r="28" spans="1:6" ht="18" customHeight="1" x14ac:dyDescent="0.15">
      <c r="A28" s="17" t="s">
        <v>31</v>
      </c>
      <c r="B28" s="18">
        <v>4</v>
      </c>
      <c r="C28" s="18">
        <v>0</v>
      </c>
      <c r="D28" s="15">
        <f t="shared" si="0"/>
        <v>4</v>
      </c>
      <c r="E28" s="16">
        <f>ROUND(D28/D32,3)*100</f>
        <v>0.70000000000000007</v>
      </c>
      <c r="F28" s="19"/>
    </row>
    <row r="29" spans="1:6" ht="18" customHeight="1" x14ac:dyDescent="0.15">
      <c r="A29" s="17" t="s">
        <v>32</v>
      </c>
      <c r="B29" s="18">
        <v>0</v>
      </c>
      <c r="C29" s="18">
        <v>1</v>
      </c>
      <c r="D29" s="15">
        <f t="shared" si="0"/>
        <v>1</v>
      </c>
      <c r="E29" s="16">
        <f>ROUND(D29/D32,3)*100</f>
        <v>0.2</v>
      </c>
      <c r="F29" s="19"/>
    </row>
    <row r="30" spans="1:6" ht="18" customHeight="1" x14ac:dyDescent="0.15">
      <c r="A30" s="17" t="s">
        <v>33</v>
      </c>
      <c r="B30" s="18">
        <v>0</v>
      </c>
      <c r="C30" s="18">
        <v>0</v>
      </c>
      <c r="D30" s="15">
        <f t="shared" si="0"/>
        <v>0</v>
      </c>
      <c r="E30" s="16">
        <f>ROUND(D30/D32,3)*100</f>
        <v>0</v>
      </c>
      <c r="F30" s="19"/>
    </row>
    <row r="31" spans="1:6" ht="18" customHeight="1" x14ac:dyDescent="0.15">
      <c r="A31" s="17" t="s">
        <v>54</v>
      </c>
      <c r="B31" s="18">
        <v>0</v>
      </c>
      <c r="C31" s="18">
        <v>0</v>
      </c>
      <c r="D31" s="15">
        <f>B31+C31</f>
        <v>0</v>
      </c>
      <c r="E31" s="16">
        <f>ROUND(D31/D32,3)*100</f>
        <v>0</v>
      </c>
      <c r="F31" s="19"/>
    </row>
    <row r="32" spans="1:6" ht="18" customHeight="1" x14ac:dyDescent="0.15">
      <c r="A32" s="17" t="s">
        <v>34</v>
      </c>
      <c r="B32" s="18">
        <f>SUM(B6:B31)</f>
        <v>275</v>
      </c>
      <c r="C32" s="18">
        <f>SUM(C6:C31)</f>
        <v>320</v>
      </c>
      <c r="D32" s="18">
        <f>SUM(D6:D31)</f>
        <v>595</v>
      </c>
      <c r="E32" s="20">
        <v>100</v>
      </c>
      <c r="F32" s="21"/>
    </row>
    <row r="33" spans="1:14" ht="17.25" customHeight="1" x14ac:dyDescent="0.15">
      <c r="A33" s="22" t="s">
        <v>35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x14ac:dyDescent="0.15">
      <c r="E34" s="23"/>
      <c r="F34" s="19"/>
    </row>
    <row r="38" spans="1:14" ht="14.25" x14ac:dyDescent="0.15">
      <c r="A38" s="10" t="s">
        <v>4</v>
      </c>
      <c r="B38" s="11" t="s">
        <v>5</v>
      </c>
      <c r="C38" s="11" t="s">
        <v>6</v>
      </c>
      <c r="D38" s="12" t="s">
        <v>7</v>
      </c>
      <c r="E38" s="13" t="s">
        <v>8</v>
      </c>
    </row>
    <row r="39" spans="1:14" x14ac:dyDescent="0.15">
      <c r="A39" s="14" t="s">
        <v>9</v>
      </c>
      <c r="B39" s="24">
        <f t="shared" ref="B39:C41" si="1">B6</f>
        <v>118</v>
      </c>
      <c r="C39" s="24">
        <f t="shared" si="1"/>
        <v>134</v>
      </c>
      <c r="D39" s="24">
        <f t="shared" ref="D39:D45" si="2">SUM(B39:C39)</f>
        <v>252</v>
      </c>
      <c r="E39" s="25">
        <f>ROUND(D39/D32,3)*100</f>
        <v>42.4</v>
      </c>
    </row>
    <row r="40" spans="1:14" x14ac:dyDescent="0.15">
      <c r="A40" s="26" t="s">
        <v>10</v>
      </c>
      <c r="B40" s="27">
        <f t="shared" si="1"/>
        <v>82</v>
      </c>
      <c r="C40" s="27">
        <f t="shared" si="1"/>
        <v>100</v>
      </c>
      <c r="D40" s="24">
        <f t="shared" si="2"/>
        <v>182</v>
      </c>
      <c r="E40" s="25">
        <f>ROUND(D40/D32,3)*100</f>
        <v>30.599999999999998</v>
      </c>
    </row>
    <row r="41" spans="1:14" x14ac:dyDescent="0.15">
      <c r="A41" s="26" t="s">
        <v>11</v>
      </c>
      <c r="B41" s="27">
        <f t="shared" si="1"/>
        <v>7</v>
      </c>
      <c r="C41" s="27">
        <f t="shared" si="1"/>
        <v>52</v>
      </c>
      <c r="D41" s="24">
        <f t="shared" si="2"/>
        <v>59</v>
      </c>
      <c r="E41" s="25">
        <f>ROUND(D41/D32,3)*100</f>
        <v>9.9</v>
      </c>
    </row>
    <row r="42" spans="1:14" x14ac:dyDescent="0.15">
      <c r="A42" s="26" t="s">
        <v>12</v>
      </c>
      <c r="B42" s="27">
        <v>19</v>
      </c>
      <c r="C42" s="27">
        <f>C9</f>
        <v>16</v>
      </c>
      <c r="D42" s="24">
        <f t="shared" si="2"/>
        <v>35</v>
      </c>
      <c r="E42" s="25">
        <f>ROUND(D42/D32,3)*100</f>
        <v>5.8999999999999995</v>
      </c>
    </row>
    <row r="43" spans="1:14" x14ac:dyDescent="0.15">
      <c r="A43" s="26" t="s">
        <v>13</v>
      </c>
      <c r="B43" s="27">
        <v>6</v>
      </c>
      <c r="C43" s="27">
        <v>6</v>
      </c>
      <c r="D43" s="24">
        <f t="shared" si="2"/>
        <v>12</v>
      </c>
      <c r="E43" s="25">
        <f>ROUND(D43/D32,3)*100</f>
        <v>2</v>
      </c>
    </row>
    <row r="44" spans="1:14" x14ac:dyDescent="0.15">
      <c r="A44" s="26" t="s">
        <v>39</v>
      </c>
      <c r="B44" s="27">
        <v>7</v>
      </c>
      <c r="C44" s="27">
        <v>1</v>
      </c>
      <c r="D44" s="24">
        <f t="shared" si="2"/>
        <v>8</v>
      </c>
      <c r="E44" s="25">
        <f>D44/D32*100</f>
        <v>1.3445378151260505</v>
      </c>
    </row>
    <row r="45" spans="1:14" x14ac:dyDescent="0.15">
      <c r="A45" s="26" t="s">
        <v>55</v>
      </c>
      <c r="B45" s="27">
        <v>5</v>
      </c>
      <c r="C45" s="27">
        <v>1</v>
      </c>
      <c r="D45" s="24">
        <f t="shared" si="2"/>
        <v>6</v>
      </c>
      <c r="E45" s="25">
        <f>D45/D32*100</f>
        <v>1.0084033613445378</v>
      </c>
    </row>
    <row r="46" spans="1:14" x14ac:dyDescent="0.15">
      <c r="A46" s="26" t="s">
        <v>36</v>
      </c>
      <c r="B46" s="27">
        <v>31</v>
      </c>
      <c r="C46" s="27">
        <v>10</v>
      </c>
      <c r="D46" s="24">
        <f>SUM(B46:C46)</f>
        <v>41</v>
      </c>
      <c r="E46" s="25">
        <f>ROUND(D46/D32,3)*100</f>
        <v>6.9</v>
      </c>
    </row>
    <row r="47" spans="1:14" x14ac:dyDescent="0.15">
      <c r="B47">
        <f>SUM(B39:B46)</f>
        <v>275</v>
      </c>
      <c r="C47">
        <f>SUM(C39:C46)</f>
        <v>320</v>
      </c>
      <c r="D47">
        <f>SUM(D39:D46)</f>
        <v>595</v>
      </c>
    </row>
  </sheetData>
  <mergeCells count="5">
    <mergeCell ref="D1:I1"/>
    <mergeCell ref="D2:E2"/>
    <mergeCell ref="A3:C3"/>
    <mergeCell ref="A4:E4"/>
    <mergeCell ref="A33:N33"/>
  </mergeCells>
  <phoneticPr fontId="2"/>
  <pageMargins left="1.93" right="0.56999999999999995" top="0.4" bottom="0.62" header="0.51200000000000001" footer="0.51200000000000001"/>
  <pageSetup paperSize="9" scale="70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37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114</v>
      </c>
      <c r="C6" s="15">
        <v>137</v>
      </c>
      <c r="D6" s="15">
        <f t="shared" ref="D6:D30" si="0">SUM(B6:C6)</f>
        <v>251</v>
      </c>
      <c r="E6" s="16">
        <f>ROUND(D6/D31,3)*100</f>
        <v>44.4</v>
      </c>
    </row>
    <row r="7" spans="1:13" ht="18" customHeight="1" x14ac:dyDescent="0.15">
      <c r="A7" s="17" t="s">
        <v>10</v>
      </c>
      <c r="B7" s="18">
        <v>84</v>
      </c>
      <c r="C7" s="18">
        <v>68</v>
      </c>
      <c r="D7" s="15">
        <f t="shared" si="0"/>
        <v>152</v>
      </c>
      <c r="E7" s="16">
        <f>ROUND(D7/D31,3)*100</f>
        <v>26.900000000000002</v>
      </c>
      <c r="F7" s="19"/>
    </row>
    <row r="8" spans="1:13" ht="18" customHeight="1" x14ac:dyDescent="0.15">
      <c r="A8" s="17" t="s">
        <v>11</v>
      </c>
      <c r="B8" s="18">
        <v>7</v>
      </c>
      <c r="C8" s="18">
        <v>52</v>
      </c>
      <c r="D8" s="15">
        <f t="shared" si="0"/>
        <v>59</v>
      </c>
      <c r="E8" s="16">
        <f>ROUND(D8/D31,3)*100</f>
        <v>10.4</v>
      </c>
      <c r="F8" s="19"/>
    </row>
    <row r="9" spans="1:13" ht="18" customHeight="1" x14ac:dyDescent="0.15">
      <c r="A9" s="17" t="s">
        <v>12</v>
      </c>
      <c r="B9" s="18">
        <v>22</v>
      </c>
      <c r="C9" s="18">
        <v>15</v>
      </c>
      <c r="D9" s="15">
        <f t="shared" si="0"/>
        <v>37</v>
      </c>
      <c r="E9" s="16">
        <f>ROUND(D9/D31,3)*100</f>
        <v>6.5</v>
      </c>
      <c r="F9" s="19"/>
    </row>
    <row r="10" spans="1:13" ht="18" customHeight="1" x14ac:dyDescent="0.15">
      <c r="A10" s="17" t="s">
        <v>13</v>
      </c>
      <c r="B10" s="18">
        <v>8</v>
      </c>
      <c r="C10" s="18">
        <v>4</v>
      </c>
      <c r="D10" s="15">
        <f t="shared" si="0"/>
        <v>12</v>
      </c>
      <c r="E10" s="16">
        <f>ROUND(D10/D31,3)*100</f>
        <v>2.1</v>
      </c>
      <c r="F10" s="19"/>
    </row>
    <row r="11" spans="1:13" ht="18" customHeight="1" x14ac:dyDescent="0.15">
      <c r="A11" s="17" t="s">
        <v>14</v>
      </c>
      <c r="B11" s="18">
        <v>5</v>
      </c>
      <c r="C11" s="18">
        <v>1</v>
      </c>
      <c r="D11" s="15">
        <f t="shared" si="0"/>
        <v>6</v>
      </c>
      <c r="E11" s="16">
        <f>ROUND(D11/D31,3)*100</f>
        <v>1.0999999999999999</v>
      </c>
      <c r="F11" s="19"/>
    </row>
    <row r="12" spans="1:13" ht="18" customHeight="1" x14ac:dyDescent="0.15">
      <c r="A12" s="17" t="s">
        <v>15</v>
      </c>
      <c r="B12" s="18">
        <v>3</v>
      </c>
      <c r="C12" s="18">
        <v>1</v>
      </c>
      <c r="D12" s="15">
        <f t="shared" si="0"/>
        <v>4</v>
      </c>
      <c r="E12" s="16">
        <f>ROUND(D12/D31,3)*100</f>
        <v>0.70000000000000007</v>
      </c>
      <c r="F12" s="19"/>
    </row>
    <row r="13" spans="1:13" ht="18" customHeight="1" x14ac:dyDescent="0.15">
      <c r="A13" s="17" t="s">
        <v>16</v>
      </c>
      <c r="B13" s="18">
        <v>2</v>
      </c>
      <c r="C13" s="18">
        <v>1</v>
      </c>
      <c r="D13" s="15">
        <f t="shared" si="0"/>
        <v>3</v>
      </c>
      <c r="E13" s="16">
        <f>ROUND(D13/D31,3)*100</f>
        <v>0.5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4</v>
      </c>
      <c r="D14" s="15">
        <f t="shared" si="0"/>
        <v>6</v>
      </c>
      <c r="E14" s="16">
        <f>ROUND(D14/D31,3)*100</f>
        <v>1.0999999999999999</v>
      </c>
      <c r="F14" s="19"/>
    </row>
    <row r="15" spans="1:13" ht="18" customHeight="1" x14ac:dyDescent="0.15">
      <c r="A15" s="17" t="s">
        <v>38</v>
      </c>
      <c r="B15" s="18">
        <v>0</v>
      </c>
      <c r="C15" s="18">
        <v>1</v>
      </c>
      <c r="D15" s="15">
        <f t="shared" si="0"/>
        <v>1</v>
      </c>
      <c r="E15" s="16">
        <f>ROUND(D15/D31,3)*100</f>
        <v>0.2</v>
      </c>
      <c r="F15" s="19"/>
    </row>
    <row r="16" spans="1:13" ht="18" customHeight="1" x14ac:dyDescent="0.15">
      <c r="A16" s="17" t="s">
        <v>19</v>
      </c>
      <c r="B16" s="18">
        <v>2</v>
      </c>
      <c r="C16" s="18">
        <v>4</v>
      </c>
      <c r="D16" s="15">
        <f t="shared" si="0"/>
        <v>6</v>
      </c>
      <c r="E16" s="16">
        <f>ROUND(D16/D31,3)*100</f>
        <v>1.0999999999999999</v>
      </c>
      <c r="F16" s="19"/>
    </row>
    <row r="17" spans="1:14" ht="18" customHeight="1" x14ac:dyDescent="0.15">
      <c r="A17" s="17" t="s">
        <v>20</v>
      </c>
      <c r="B17" s="18">
        <v>0</v>
      </c>
      <c r="C17" s="18">
        <v>1</v>
      </c>
      <c r="D17" s="15">
        <f t="shared" si="0"/>
        <v>1</v>
      </c>
      <c r="E17" s="16">
        <f>ROUND(D17/D31,3)*100</f>
        <v>0.2</v>
      </c>
      <c r="F17" s="19"/>
    </row>
    <row r="18" spans="1:14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ROUND(D18/D31,3)*100</f>
        <v>0.4</v>
      </c>
      <c r="F18" s="19"/>
    </row>
    <row r="19" spans="1:14" ht="18" customHeight="1" x14ac:dyDescent="0.15">
      <c r="A19" s="17" t="s">
        <v>22</v>
      </c>
      <c r="B19" s="18">
        <v>4</v>
      </c>
      <c r="C19" s="18">
        <v>0</v>
      </c>
      <c r="D19" s="15">
        <f t="shared" si="0"/>
        <v>4</v>
      </c>
      <c r="E19" s="16">
        <f>ROUND(D19/D31,3)*100</f>
        <v>0.70000000000000007</v>
      </c>
      <c r="F19" s="19"/>
    </row>
    <row r="20" spans="1:14" ht="18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ROUND(D20/D31,3)*100</f>
        <v>0.2</v>
      </c>
      <c r="F20" s="19"/>
    </row>
    <row r="21" spans="1:14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ROUND(D21/D31,3)*100</f>
        <v>0.5</v>
      </c>
      <c r="F21" s="19"/>
    </row>
    <row r="22" spans="1:14" ht="18" customHeight="1" x14ac:dyDescent="0.15">
      <c r="A22" s="17" t="s">
        <v>39</v>
      </c>
      <c r="B22" s="18">
        <v>5</v>
      </c>
      <c r="C22" s="18">
        <v>0</v>
      </c>
      <c r="D22" s="15">
        <f t="shared" si="0"/>
        <v>5</v>
      </c>
      <c r="E22" s="16">
        <f>ROUND(D22/D31,3)*100</f>
        <v>0.89999999999999991</v>
      </c>
      <c r="F22" s="19"/>
    </row>
    <row r="23" spans="1:14" ht="18" customHeight="1" x14ac:dyDescent="0.15">
      <c r="A23" s="17" t="s">
        <v>26</v>
      </c>
      <c r="B23" s="18">
        <v>0</v>
      </c>
      <c r="C23" s="18">
        <v>1</v>
      </c>
      <c r="D23" s="15">
        <f t="shared" si="0"/>
        <v>1</v>
      </c>
      <c r="E23" s="16">
        <f>ROUND(D23/D31,3)*100</f>
        <v>0.2</v>
      </c>
      <c r="F23" s="19"/>
    </row>
    <row r="24" spans="1:14" ht="18" customHeight="1" x14ac:dyDescent="0.15">
      <c r="A24" s="17" t="s">
        <v>27</v>
      </c>
      <c r="B24" s="18">
        <v>1</v>
      </c>
      <c r="C24" s="18">
        <v>0</v>
      </c>
      <c r="D24" s="15">
        <f t="shared" si="0"/>
        <v>1</v>
      </c>
      <c r="E24" s="16">
        <f>ROUND(D24/D31,3)*100</f>
        <v>0.2</v>
      </c>
      <c r="F24" s="19"/>
    </row>
    <row r="25" spans="1:14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ROUND(D25/D31,3)*100</f>
        <v>0.2</v>
      </c>
      <c r="F25" s="19"/>
    </row>
    <row r="26" spans="1:14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ROUND(D26/D31,3)*100</f>
        <v>0.2</v>
      </c>
      <c r="F26" s="19"/>
    </row>
    <row r="27" spans="1:14" ht="18" customHeight="1" x14ac:dyDescent="0.15">
      <c r="A27" s="17" t="s">
        <v>30</v>
      </c>
      <c r="B27" s="18">
        <v>5</v>
      </c>
      <c r="C27" s="18">
        <v>0</v>
      </c>
      <c r="D27" s="15">
        <f t="shared" si="0"/>
        <v>5</v>
      </c>
      <c r="E27" s="16">
        <f>ROUND(D27/D31,3)*100</f>
        <v>0.89999999999999991</v>
      </c>
      <c r="F27" s="19"/>
    </row>
    <row r="28" spans="1:14" ht="18" customHeight="1" x14ac:dyDescent="0.15">
      <c r="A28" s="17" t="s">
        <v>40</v>
      </c>
      <c r="B28" s="18">
        <v>2</v>
      </c>
      <c r="C28" s="18">
        <v>0</v>
      </c>
      <c r="D28" s="15">
        <f t="shared" si="0"/>
        <v>2</v>
      </c>
      <c r="E28" s="16">
        <f>ROUND(D28/D31,3)*100</f>
        <v>0.4</v>
      </c>
      <c r="F28" s="19"/>
    </row>
    <row r="29" spans="1:14" ht="18" customHeight="1" x14ac:dyDescent="0.15">
      <c r="A29" s="17" t="s">
        <v>41</v>
      </c>
      <c r="B29" s="18">
        <v>0</v>
      </c>
      <c r="C29" s="18">
        <v>1</v>
      </c>
      <c r="D29" s="15">
        <f t="shared" si="0"/>
        <v>1</v>
      </c>
      <c r="E29" s="16">
        <f>ROUND(D29/D31,3)*100</f>
        <v>0.2</v>
      </c>
      <c r="F29" s="19"/>
    </row>
    <row r="30" spans="1:14" ht="18" customHeight="1" x14ac:dyDescent="0.15">
      <c r="A30" s="17" t="s">
        <v>42</v>
      </c>
      <c r="B30" s="18">
        <v>0</v>
      </c>
      <c r="C30" s="18">
        <v>0</v>
      </c>
      <c r="D30" s="15">
        <f t="shared" si="0"/>
        <v>0</v>
      </c>
      <c r="E30" s="16">
        <f>ROUND(D30/D31,3)*100</f>
        <v>0</v>
      </c>
      <c r="F30" s="19"/>
    </row>
    <row r="31" spans="1:14" ht="18" customHeight="1" x14ac:dyDescent="0.15">
      <c r="A31" s="17" t="s">
        <v>34</v>
      </c>
      <c r="B31" s="18">
        <f>SUM(B6:B30)</f>
        <v>272</v>
      </c>
      <c r="C31" s="18">
        <f>SUM(C6:C30)</f>
        <v>293</v>
      </c>
      <c r="D31" s="18">
        <f>SUM(D6:D30)</f>
        <v>565</v>
      </c>
      <c r="E31" s="20">
        <v>100</v>
      </c>
      <c r="F31" s="21"/>
    </row>
    <row r="32" spans="1:14" ht="17.25" customHeight="1" x14ac:dyDescent="0.15">
      <c r="A32" s="22" t="s">
        <v>35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6" x14ac:dyDescent="0.15">
      <c r="E33" s="23"/>
      <c r="F33" s="19"/>
    </row>
    <row r="37" spans="1:6" ht="14.25" x14ac:dyDescent="0.15">
      <c r="A37" s="10" t="s">
        <v>4</v>
      </c>
      <c r="B37" s="11" t="s">
        <v>5</v>
      </c>
      <c r="C37" s="11" t="s">
        <v>6</v>
      </c>
      <c r="D37" s="12" t="s">
        <v>7</v>
      </c>
      <c r="E37" s="13" t="s">
        <v>8</v>
      </c>
    </row>
    <row r="38" spans="1:6" x14ac:dyDescent="0.15">
      <c r="A38" s="14" t="s">
        <v>9</v>
      </c>
      <c r="B38" s="24">
        <f t="shared" ref="B38:C40" si="1">B6</f>
        <v>114</v>
      </c>
      <c r="C38" s="24">
        <f t="shared" si="1"/>
        <v>137</v>
      </c>
      <c r="D38" s="24">
        <f t="shared" ref="D38:D46" si="2">SUM(B38:C38)</f>
        <v>251</v>
      </c>
      <c r="E38" s="25">
        <f>ROUND(D38/D31,3)*100</f>
        <v>44.4</v>
      </c>
    </row>
    <row r="39" spans="1:6" x14ac:dyDescent="0.15">
      <c r="A39" s="26" t="s">
        <v>10</v>
      </c>
      <c r="B39" s="27">
        <f t="shared" si="1"/>
        <v>84</v>
      </c>
      <c r="C39" s="27">
        <f t="shared" si="1"/>
        <v>68</v>
      </c>
      <c r="D39" s="24">
        <f t="shared" si="2"/>
        <v>152</v>
      </c>
      <c r="E39" s="25">
        <f>ROUND(D39/D31,3)*100</f>
        <v>26.900000000000002</v>
      </c>
    </row>
    <row r="40" spans="1:6" x14ac:dyDescent="0.15">
      <c r="A40" s="26" t="s">
        <v>11</v>
      </c>
      <c r="B40" s="27">
        <f t="shared" si="1"/>
        <v>7</v>
      </c>
      <c r="C40" s="27">
        <f t="shared" si="1"/>
        <v>52</v>
      </c>
      <c r="D40" s="24">
        <f t="shared" si="2"/>
        <v>59</v>
      </c>
      <c r="E40" s="25">
        <f>ROUND(D40/D31,3)*100</f>
        <v>10.4</v>
      </c>
    </row>
    <row r="41" spans="1:6" x14ac:dyDescent="0.15">
      <c r="A41" s="26" t="s">
        <v>12</v>
      </c>
      <c r="B41" s="27">
        <v>22</v>
      </c>
      <c r="C41" s="27">
        <v>15</v>
      </c>
      <c r="D41" s="24">
        <f t="shared" si="2"/>
        <v>37</v>
      </c>
      <c r="E41" s="25">
        <f>ROUND(D41/D31,3)*100</f>
        <v>6.5</v>
      </c>
    </row>
    <row r="42" spans="1:6" x14ac:dyDescent="0.15">
      <c r="A42" s="26" t="s">
        <v>13</v>
      </c>
      <c r="B42" s="27">
        <v>8</v>
      </c>
      <c r="C42" s="27">
        <v>4</v>
      </c>
      <c r="D42" s="24">
        <f t="shared" si="2"/>
        <v>12</v>
      </c>
      <c r="E42" s="25">
        <f>ROUND(D42/D31,3)*100</f>
        <v>2.1</v>
      </c>
    </row>
    <row r="43" spans="1:6" x14ac:dyDescent="0.15">
      <c r="A43" s="26" t="s">
        <v>14</v>
      </c>
      <c r="B43" s="27">
        <v>7</v>
      </c>
      <c r="C43" s="27">
        <v>3</v>
      </c>
      <c r="D43" s="24">
        <f t="shared" si="2"/>
        <v>10</v>
      </c>
      <c r="E43" s="25">
        <f>ROUND(D43/D31,3)*100</f>
        <v>1.7999999999999998</v>
      </c>
    </row>
    <row r="44" spans="1:6" x14ac:dyDescent="0.15">
      <c r="A44" s="26" t="s">
        <v>15</v>
      </c>
      <c r="B44" s="27">
        <v>3</v>
      </c>
      <c r="C44" s="27">
        <v>1</v>
      </c>
      <c r="D44" s="24">
        <f t="shared" si="2"/>
        <v>4</v>
      </c>
      <c r="E44" s="25">
        <f>ROUND(D44/D31,3)*100</f>
        <v>0.70000000000000007</v>
      </c>
    </row>
    <row r="45" spans="1:6" x14ac:dyDescent="0.15">
      <c r="A45" s="26" t="s">
        <v>16</v>
      </c>
      <c r="B45" s="27">
        <v>2</v>
      </c>
      <c r="C45" s="27">
        <v>1</v>
      </c>
      <c r="D45" s="24">
        <f t="shared" si="2"/>
        <v>3</v>
      </c>
      <c r="E45" s="25">
        <f>ROUND(D45/D31,3)*100</f>
        <v>0.5</v>
      </c>
    </row>
    <row r="46" spans="1:6" x14ac:dyDescent="0.15">
      <c r="A46" s="26" t="s">
        <v>36</v>
      </c>
      <c r="B46" s="27">
        <v>28</v>
      </c>
      <c r="C46" s="27">
        <v>15</v>
      </c>
      <c r="D46" s="24">
        <f t="shared" si="2"/>
        <v>43</v>
      </c>
      <c r="E46" s="25">
        <f>ROUND(D46/D31,3)*100</f>
        <v>7.6</v>
      </c>
    </row>
    <row r="47" spans="1:6" x14ac:dyDescent="0.15">
      <c r="B47">
        <f>SUM(B38:B46)</f>
        <v>275</v>
      </c>
      <c r="C47">
        <f>SUM(C38:C46)</f>
        <v>296</v>
      </c>
      <c r="D47">
        <f>SUM(D38:D46)</f>
        <v>571</v>
      </c>
    </row>
  </sheetData>
  <mergeCells count="5">
    <mergeCell ref="D1:I1"/>
    <mergeCell ref="D2:E2"/>
    <mergeCell ref="A3:C3"/>
    <mergeCell ref="A4:E4"/>
    <mergeCell ref="A32:N32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43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120</v>
      </c>
      <c r="C6" s="15">
        <v>139</v>
      </c>
      <c r="D6" s="15">
        <f t="shared" ref="D6:D30" si="0">SUM(B6:C6)</f>
        <v>259</v>
      </c>
      <c r="E6" s="16">
        <f>ROUND(D6/D31,3)*100</f>
        <v>45.4</v>
      </c>
    </row>
    <row r="7" spans="1:13" ht="18" customHeight="1" x14ac:dyDescent="0.15">
      <c r="A7" s="17" t="s">
        <v>10</v>
      </c>
      <c r="B7" s="18">
        <v>83</v>
      </c>
      <c r="C7" s="18">
        <v>67</v>
      </c>
      <c r="D7" s="15">
        <f t="shared" si="0"/>
        <v>150</v>
      </c>
      <c r="E7" s="16">
        <f>ROUND(D7/D31,3)*100</f>
        <v>26.3</v>
      </c>
      <c r="F7" s="19"/>
    </row>
    <row r="8" spans="1:13" ht="18" customHeight="1" x14ac:dyDescent="0.15">
      <c r="A8" s="17" t="s">
        <v>11</v>
      </c>
      <c r="B8" s="18">
        <v>8</v>
      </c>
      <c r="C8" s="18">
        <v>51</v>
      </c>
      <c r="D8" s="15">
        <f t="shared" si="0"/>
        <v>59</v>
      </c>
      <c r="E8" s="16">
        <f>ROUND(D8/D31,3)*100</f>
        <v>10.4</v>
      </c>
      <c r="F8" s="19"/>
    </row>
    <row r="9" spans="1:13" ht="18" customHeight="1" x14ac:dyDescent="0.15">
      <c r="A9" s="17" t="s">
        <v>12</v>
      </c>
      <c r="B9" s="18">
        <v>21</v>
      </c>
      <c r="C9" s="18">
        <v>15</v>
      </c>
      <c r="D9" s="15">
        <f t="shared" si="0"/>
        <v>36</v>
      </c>
      <c r="E9" s="16">
        <f>ROUND(D9/D31,3)*100</f>
        <v>6.3</v>
      </c>
      <c r="F9" s="19"/>
    </row>
    <row r="10" spans="1:13" ht="18" customHeight="1" x14ac:dyDescent="0.15">
      <c r="A10" s="17" t="s">
        <v>13</v>
      </c>
      <c r="B10" s="18">
        <v>8</v>
      </c>
      <c r="C10" s="18">
        <v>4</v>
      </c>
      <c r="D10" s="15">
        <f t="shared" si="0"/>
        <v>12</v>
      </c>
      <c r="E10" s="16">
        <f>ROUND(D10/D31,3)*100</f>
        <v>2.1</v>
      </c>
      <c r="F10" s="19"/>
    </row>
    <row r="11" spans="1:13" ht="18" customHeight="1" x14ac:dyDescent="0.15">
      <c r="A11" s="17" t="s">
        <v>14</v>
      </c>
      <c r="B11" s="18">
        <v>5</v>
      </c>
      <c r="C11" s="18">
        <v>1</v>
      </c>
      <c r="D11" s="15">
        <f t="shared" si="0"/>
        <v>6</v>
      </c>
      <c r="E11" s="16">
        <f>ROUND(D11/D31,3)*100</f>
        <v>1.0999999999999999</v>
      </c>
      <c r="F11" s="19"/>
    </row>
    <row r="12" spans="1:13" ht="18" customHeight="1" x14ac:dyDescent="0.15">
      <c r="A12" s="17" t="s">
        <v>15</v>
      </c>
      <c r="B12" s="18">
        <v>3</v>
      </c>
      <c r="C12" s="18">
        <v>1</v>
      </c>
      <c r="D12" s="15">
        <f t="shared" si="0"/>
        <v>4</v>
      </c>
      <c r="E12" s="16">
        <f>ROUND(D12/D31,3)*100</f>
        <v>0.70000000000000007</v>
      </c>
      <c r="F12" s="19"/>
    </row>
    <row r="13" spans="1:13" ht="18" customHeight="1" x14ac:dyDescent="0.15">
      <c r="A13" s="17" t="s">
        <v>16</v>
      </c>
      <c r="B13" s="18">
        <v>2</v>
      </c>
      <c r="C13" s="18">
        <v>1</v>
      </c>
      <c r="D13" s="15">
        <f t="shared" si="0"/>
        <v>3</v>
      </c>
      <c r="E13" s="16">
        <f>ROUND(D13/D31,3)*100</f>
        <v>0.5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4</v>
      </c>
      <c r="D14" s="15">
        <f t="shared" si="0"/>
        <v>6</v>
      </c>
      <c r="E14" s="16">
        <f>ROUND(D14/D31,3)*100</f>
        <v>1.0999999999999999</v>
      </c>
      <c r="F14" s="19"/>
    </row>
    <row r="15" spans="1:13" ht="18" customHeight="1" x14ac:dyDescent="0.15">
      <c r="A15" s="17" t="s">
        <v>38</v>
      </c>
      <c r="B15" s="18">
        <v>0</v>
      </c>
      <c r="C15" s="18">
        <v>1</v>
      </c>
      <c r="D15" s="15">
        <f t="shared" si="0"/>
        <v>1</v>
      </c>
      <c r="E15" s="16">
        <f>ROUND(D15/D31,3)*100</f>
        <v>0.2</v>
      </c>
      <c r="F15" s="19"/>
    </row>
    <row r="16" spans="1:13" ht="18" customHeight="1" x14ac:dyDescent="0.15">
      <c r="A16" s="17" t="s">
        <v>19</v>
      </c>
      <c r="B16" s="18">
        <v>2</v>
      </c>
      <c r="C16" s="18">
        <v>4</v>
      </c>
      <c r="D16" s="15">
        <f t="shared" si="0"/>
        <v>6</v>
      </c>
      <c r="E16" s="16">
        <f>ROUND(D16/D31,3)*100</f>
        <v>1.0999999999999999</v>
      </c>
      <c r="F16" s="19"/>
    </row>
    <row r="17" spans="1:14" ht="18" customHeight="1" x14ac:dyDescent="0.15">
      <c r="A17" s="17" t="s">
        <v>20</v>
      </c>
      <c r="B17" s="18">
        <v>0</v>
      </c>
      <c r="C17" s="18">
        <v>1</v>
      </c>
      <c r="D17" s="15">
        <f t="shared" si="0"/>
        <v>1</v>
      </c>
      <c r="E17" s="16">
        <f>ROUND(D17/D31,3)*100</f>
        <v>0.2</v>
      </c>
      <c r="F17" s="19"/>
    </row>
    <row r="18" spans="1:14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ROUND(D18/D31,3)*100</f>
        <v>0.4</v>
      </c>
      <c r="F18" s="19"/>
    </row>
    <row r="19" spans="1:14" ht="18" customHeight="1" x14ac:dyDescent="0.15">
      <c r="A19" s="17" t="s">
        <v>22</v>
      </c>
      <c r="B19" s="18">
        <v>4</v>
      </c>
      <c r="C19" s="18">
        <v>0</v>
      </c>
      <c r="D19" s="15">
        <f t="shared" si="0"/>
        <v>4</v>
      </c>
      <c r="E19" s="16">
        <f>ROUND(D19/D31,3)*100</f>
        <v>0.70000000000000007</v>
      </c>
      <c r="F19" s="19"/>
    </row>
    <row r="20" spans="1:14" ht="18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ROUND(D20/D31,3)*100</f>
        <v>0.2</v>
      </c>
      <c r="F20" s="19"/>
    </row>
    <row r="21" spans="1:14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ROUND(D21/D31,3)*100</f>
        <v>0.5</v>
      </c>
      <c r="F21" s="19"/>
    </row>
    <row r="22" spans="1:14" ht="18" customHeight="1" x14ac:dyDescent="0.15">
      <c r="A22" s="17" t="s">
        <v>39</v>
      </c>
      <c r="B22" s="18">
        <v>5</v>
      </c>
      <c r="C22" s="18">
        <v>0</v>
      </c>
      <c r="D22" s="15">
        <f t="shared" si="0"/>
        <v>5</v>
      </c>
      <c r="E22" s="16">
        <f>ROUND(D22/D31,3)*100</f>
        <v>0.89999999999999991</v>
      </c>
      <c r="F22" s="19"/>
    </row>
    <row r="23" spans="1:14" ht="18" customHeight="1" x14ac:dyDescent="0.15">
      <c r="A23" s="17" t="s">
        <v>26</v>
      </c>
      <c r="B23" s="18">
        <v>0</v>
      </c>
      <c r="C23" s="18">
        <v>1</v>
      </c>
      <c r="D23" s="15">
        <f t="shared" si="0"/>
        <v>1</v>
      </c>
      <c r="E23" s="16">
        <f>ROUND(D23/D31,3)*100</f>
        <v>0.2</v>
      </c>
      <c r="F23" s="19"/>
    </row>
    <row r="24" spans="1:14" ht="18" customHeight="1" x14ac:dyDescent="0.15">
      <c r="A24" s="17" t="s">
        <v>27</v>
      </c>
      <c r="B24" s="18">
        <v>1</v>
      </c>
      <c r="C24" s="18">
        <v>0</v>
      </c>
      <c r="D24" s="15">
        <f t="shared" si="0"/>
        <v>1</v>
      </c>
      <c r="E24" s="16">
        <f>ROUND(D24/D31,3)*100</f>
        <v>0.2</v>
      </c>
      <c r="F24" s="19"/>
    </row>
    <row r="25" spans="1:14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ROUND(D25/D31,3)*100</f>
        <v>0.2</v>
      </c>
      <c r="F25" s="19"/>
    </row>
    <row r="26" spans="1:14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ROUND(D26/D31,3)*100</f>
        <v>0.2</v>
      </c>
      <c r="F26" s="19"/>
    </row>
    <row r="27" spans="1:14" ht="18" customHeight="1" x14ac:dyDescent="0.15">
      <c r="A27" s="17" t="s">
        <v>30</v>
      </c>
      <c r="B27" s="18">
        <v>5</v>
      </c>
      <c r="C27" s="18">
        <v>0</v>
      </c>
      <c r="D27" s="15">
        <f t="shared" si="0"/>
        <v>5</v>
      </c>
      <c r="E27" s="16">
        <f>ROUND(D27/D31,3)*100</f>
        <v>0.89999999999999991</v>
      </c>
      <c r="F27" s="19"/>
    </row>
    <row r="28" spans="1:14" ht="18" customHeight="1" x14ac:dyDescent="0.15">
      <c r="A28" s="17" t="s">
        <v>40</v>
      </c>
      <c r="B28" s="18">
        <v>2</v>
      </c>
      <c r="C28" s="18">
        <v>0</v>
      </c>
      <c r="D28" s="15">
        <f t="shared" si="0"/>
        <v>2</v>
      </c>
      <c r="E28" s="16">
        <f>ROUND(D28/D31,3)*100</f>
        <v>0.4</v>
      </c>
      <c r="F28" s="19"/>
    </row>
    <row r="29" spans="1:14" ht="18" customHeight="1" x14ac:dyDescent="0.15">
      <c r="A29" s="17" t="s">
        <v>41</v>
      </c>
      <c r="B29" s="18">
        <v>0</v>
      </c>
      <c r="C29" s="18">
        <v>1</v>
      </c>
      <c r="D29" s="15">
        <f t="shared" si="0"/>
        <v>1</v>
      </c>
      <c r="E29" s="16">
        <f>ROUND(D29/D31,3)*100</f>
        <v>0.2</v>
      </c>
      <c r="F29" s="19"/>
    </row>
    <row r="30" spans="1:14" ht="18" customHeight="1" x14ac:dyDescent="0.15">
      <c r="A30" s="17" t="s">
        <v>42</v>
      </c>
      <c r="B30" s="18">
        <v>0</v>
      </c>
      <c r="C30" s="18">
        <v>0</v>
      </c>
      <c r="D30" s="15">
        <f t="shared" si="0"/>
        <v>0</v>
      </c>
      <c r="E30" s="16">
        <f>ROUND(D30/D31,3)*100</f>
        <v>0</v>
      </c>
      <c r="F30" s="19"/>
    </row>
    <row r="31" spans="1:14" ht="18" customHeight="1" x14ac:dyDescent="0.15">
      <c r="A31" s="17" t="s">
        <v>34</v>
      </c>
      <c r="B31" s="18">
        <f>SUM(B6:B30)</f>
        <v>277</v>
      </c>
      <c r="C31" s="18">
        <f>SUM(C6:C30)</f>
        <v>293</v>
      </c>
      <c r="D31" s="18">
        <f>SUM(D6:D30)</f>
        <v>570</v>
      </c>
      <c r="E31" s="20">
        <v>100</v>
      </c>
      <c r="F31" s="21"/>
    </row>
    <row r="32" spans="1:14" ht="17.25" customHeight="1" x14ac:dyDescent="0.15">
      <c r="A32" s="22" t="s">
        <v>35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6" x14ac:dyDescent="0.15">
      <c r="E33" s="23"/>
      <c r="F33" s="19"/>
    </row>
    <row r="37" spans="1:6" ht="14.25" x14ac:dyDescent="0.15">
      <c r="A37" s="10" t="s">
        <v>4</v>
      </c>
      <c r="B37" s="11" t="s">
        <v>5</v>
      </c>
      <c r="C37" s="11" t="s">
        <v>6</v>
      </c>
      <c r="D37" s="12" t="s">
        <v>7</v>
      </c>
      <c r="E37" s="13" t="s">
        <v>8</v>
      </c>
    </row>
    <row r="38" spans="1:6" x14ac:dyDescent="0.15">
      <c r="A38" s="14" t="s">
        <v>9</v>
      </c>
      <c r="B38" s="24">
        <f t="shared" ref="B38:C40" si="1">B6</f>
        <v>120</v>
      </c>
      <c r="C38" s="24">
        <f t="shared" si="1"/>
        <v>139</v>
      </c>
      <c r="D38" s="24">
        <f t="shared" ref="D38:D46" si="2">SUM(B38:C38)</f>
        <v>259</v>
      </c>
      <c r="E38" s="25">
        <f>ROUND(D38/D31,3)*100</f>
        <v>45.4</v>
      </c>
    </row>
    <row r="39" spans="1:6" x14ac:dyDescent="0.15">
      <c r="A39" s="26" t="s">
        <v>10</v>
      </c>
      <c r="B39" s="27">
        <f t="shared" si="1"/>
        <v>83</v>
      </c>
      <c r="C39" s="27">
        <f t="shared" si="1"/>
        <v>67</v>
      </c>
      <c r="D39" s="24">
        <f t="shared" si="2"/>
        <v>150</v>
      </c>
      <c r="E39" s="25">
        <f>ROUND(D39/D31,3)*100</f>
        <v>26.3</v>
      </c>
    </row>
    <row r="40" spans="1:6" x14ac:dyDescent="0.15">
      <c r="A40" s="26" t="s">
        <v>11</v>
      </c>
      <c r="B40" s="27">
        <f t="shared" si="1"/>
        <v>8</v>
      </c>
      <c r="C40" s="27">
        <f t="shared" si="1"/>
        <v>51</v>
      </c>
      <c r="D40" s="24">
        <f t="shared" si="2"/>
        <v>59</v>
      </c>
      <c r="E40" s="25">
        <f>ROUND(D40/D31,3)*100</f>
        <v>10.4</v>
      </c>
    </row>
    <row r="41" spans="1:6" x14ac:dyDescent="0.15">
      <c r="A41" s="26" t="s">
        <v>12</v>
      </c>
      <c r="B41" s="27">
        <v>21</v>
      </c>
      <c r="C41" s="27">
        <v>15</v>
      </c>
      <c r="D41" s="24">
        <f t="shared" si="2"/>
        <v>36</v>
      </c>
      <c r="E41" s="25">
        <f>ROUND(D41/D31,3)*100</f>
        <v>6.3</v>
      </c>
    </row>
    <row r="42" spans="1:6" x14ac:dyDescent="0.15">
      <c r="A42" s="26" t="s">
        <v>13</v>
      </c>
      <c r="B42" s="27">
        <v>8</v>
      </c>
      <c r="C42" s="27">
        <v>4</v>
      </c>
      <c r="D42" s="24">
        <f t="shared" si="2"/>
        <v>12</v>
      </c>
      <c r="E42" s="25">
        <f>ROUND(D42/D31,3)*100</f>
        <v>2.1</v>
      </c>
    </row>
    <row r="43" spans="1:6" x14ac:dyDescent="0.15">
      <c r="A43" s="26" t="s">
        <v>14</v>
      </c>
      <c r="B43" s="27">
        <v>5</v>
      </c>
      <c r="C43" s="27">
        <v>1</v>
      </c>
      <c r="D43" s="24">
        <f t="shared" si="2"/>
        <v>6</v>
      </c>
      <c r="E43" s="25">
        <f>ROUND(D43/D31,3)*100</f>
        <v>1.0999999999999999</v>
      </c>
    </row>
    <row r="44" spans="1:6" x14ac:dyDescent="0.15">
      <c r="A44" s="26" t="s">
        <v>15</v>
      </c>
      <c r="B44" s="27">
        <v>3</v>
      </c>
      <c r="C44" s="27">
        <v>1</v>
      </c>
      <c r="D44" s="24">
        <f t="shared" si="2"/>
        <v>4</v>
      </c>
      <c r="E44" s="25">
        <f>ROUND(D44/D31,3)*100</f>
        <v>0.70000000000000007</v>
      </c>
    </row>
    <row r="45" spans="1:6" x14ac:dyDescent="0.15">
      <c r="A45" s="26" t="s">
        <v>16</v>
      </c>
      <c r="B45" s="27">
        <v>2</v>
      </c>
      <c r="C45" s="27">
        <v>1</v>
      </c>
      <c r="D45" s="24">
        <f t="shared" si="2"/>
        <v>3</v>
      </c>
      <c r="E45" s="25">
        <f>ROUND(D45/D31,3)*100</f>
        <v>0.5</v>
      </c>
    </row>
    <row r="46" spans="1:6" x14ac:dyDescent="0.15">
      <c r="A46" s="26" t="s">
        <v>36</v>
      </c>
      <c r="B46" s="27">
        <v>27</v>
      </c>
      <c r="C46" s="27">
        <v>14</v>
      </c>
      <c r="D46" s="24">
        <f t="shared" si="2"/>
        <v>41</v>
      </c>
      <c r="E46" s="25">
        <f>ROUND(D46/D31,3)*100</f>
        <v>7.1999999999999993</v>
      </c>
    </row>
    <row r="47" spans="1:6" x14ac:dyDescent="0.15">
      <c r="B47">
        <f>SUM(B38:B46)</f>
        <v>277</v>
      </c>
      <c r="C47">
        <f>SUM(C38:C46)</f>
        <v>293</v>
      </c>
      <c r="D47">
        <f>SUM(D38:D46)</f>
        <v>570</v>
      </c>
    </row>
  </sheetData>
  <mergeCells count="5">
    <mergeCell ref="D1:I1"/>
    <mergeCell ref="D2:E2"/>
    <mergeCell ref="A3:C3"/>
    <mergeCell ref="A4:E4"/>
    <mergeCell ref="A32:N32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44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120</v>
      </c>
      <c r="C6" s="15">
        <v>139</v>
      </c>
      <c r="D6" s="15">
        <f t="shared" ref="D6:D30" si="0">SUM(B6:C6)</f>
        <v>259</v>
      </c>
      <c r="E6" s="16">
        <f>ROUND(D6/D31,3)*100</f>
        <v>43.9</v>
      </c>
    </row>
    <row r="7" spans="1:13" ht="18" customHeight="1" x14ac:dyDescent="0.15">
      <c r="A7" s="17" t="s">
        <v>10</v>
      </c>
      <c r="B7" s="18">
        <v>82</v>
      </c>
      <c r="C7" s="18">
        <v>88</v>
      </c>
      <c r="D7" s="15">
        <f t="shared" si="0"/>
        <v>170</v>
      </c>
      <c r="E7" s="16">
        <f>ROUND(D7/D31,3)*100</f>
        <v>28.799999999999997</v>
      </c>
      <c r="F7" s="19"/>
    </row>
    <row r="8" spans="1:13" ht="18" customHeight="1" x14ac:dyDescent="0.15">
      <c r="A8" s="17" t="s">
        <v>11</v>
      </c>
      <c r="B8" s="18">
        <v>8</v>
      </c>
      <c r="C8" s="18">
        <v>50</v>
      </c>
      <c r="D8" s="15">
        <f t="shared" si="0"/>
        <v>58</v>
      </c>
      <c r="E8" s="16">
        <f>ROUND(D8/D31,3)*100</f>
        <v>9.8000000000000007</v>
      </c>
      <c r="F8" s="19"/>
    </row>
    <row r="9" spans="1:13" ht="18" customHeight="1" x14ac:dyDescent="0.15">
      <c r="A9" s="17" t="s">
        <v>12</v>
      </c>
      <c r="B9" s="18">
        <v>21</v>
      </c>
      <c r="C9" s="18">
        <v>16</v>
      </c>
      <c r="D9" s="15">
        <f t="shared" si="0"/>
        <v>37</v>
      </c>
      <c r="E9" s="16">
        <f>ROUND(D9/D31,3)*100</f>
        <v>6.3</v>
      </c>
      <c r="F9" s="19"/>
    </row>
    <row r="10" spans="1:13" ht="18" customHeight="1" x14ac:dyDescent="0.15">
      <c r="A10" s="17" t="s">
        <v>13</v>
      </c>
      <c r="B10" s="18">
        <v>8</v>
      </c>
      <c r="C10" s="18">
        <v>4</v>
      </c>
      <c r="D10" s="15">
        <f t="shared" si="0"/>
        <v>12</v>
      </c>
      <c r="E10" s="16">
        <f>ROUND(D10/D31,3)*100</f>
        <v>2</v>
      </c>
      <c r="F10" s="19"/>
    </row>
    <row r="11" spans="1:13" ht="18" customHeight="1" x14ac:dyDescent="0.15">
      <c r="A11" s="17" t="s">
        <v>14</v>
      </c>
      <c r="B11" s="18">
        <v>5</v>
      </c>
      <c r="C11" s="18">
        <v>1</v>
      </c>
      <c r="D11" s="15">
        <f t="shared" si="0"/>
        <v>6</v>
      </c>
      <c r="E11" s="16">
        <f>ROUND(D11/D31,3)*100</f>
        <v>1</v>
      </c>
      <c r="F11" s="19"/>
    </row>
    <row r="12" spans="1:13" ht="18" customHeight="1" x14ac:dyDescent="0.15">
      <c r="A12" s="17" t="s">
        <v>15</v>
      </c>
      <c r="B12" s="18">
        <v>3</v>
      </c>
      <c r="C12" s="18">
        <v>1</v>
      </c>
      <c r="D12" s="15">
        <f t="shared" si="0"/>
        <v>4</v>
      </c>
      <c r="E12" s="16">
        <f>ROUND(D12/D31,3)*100</f>
        <v>0.70000000000000007</v>
      </c>
      <c r="F12" s="19"/>
    </row>
    <row r="13" spans="1:13" ht="18" customHeight="1" x14ac:dyDescent="0.15">
      <c r="A13" s="17" t="s">
        <v>16</v>
      </c>
      <c r="B13" s="18">
        <v>2</v>
      </c>
      <c r="C13" s="18">
        <v>1</v>
      </c>
      <c r="D13" s="15">
        <f t="shared" si="0"/>
        <v>3</v>
      </c>
      <c r="E13" s="16">
        <f>ROUND(D13/D31,3)*100</f>
        <v>0.5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4</v>
      </c>
      <c r="D14" s="15">
        <f t="shared" si="0"/>
        <v>6</v>
      </c>
      <c r="E14" s="16">
        <f>ROUND(D14/D31,3)*100</f>
        <v>1</v>
      </c>
      <c r="F14" s="19"/>
    </row>
    <row r="15" spans="1:13" ht="18" customHeight="1" x14ac:dyDescent="0.15">
      <c r="A15" s="17" t="s">
        <v>38</v>
      </c>
      <c r="B15" s="18">
        <v>0</v>
      </c>
      <c r="C15" s="18">
        <v>1</v>
      </c>
      <c r="D15" s="15">
        <f t="shared" si="0"/>
        <v>1</v>
      </c>
      <c r="E15" s="16">
        <f>ROUND(D15/D31,3)*100</f>
        <v>0.2</v>
      </c>
      <c r="F15" s="19"/>
    </row>
    <row r="16" spans="1:13" ht="18" customHeight="1" x14ac:dyDescent="0.15">
      <c r="A16" s="17" t="s">
        <v>19</v>
      </c>
      <c r="B16" s="18">
        <v>2</v>
      </c>
      <c r="C16" s="18">
        <v>4</v>
      </c>
      <c r="D16" s="15">
        <f t="shared" si="0"/>
        <v>6</v>
      </c>
      <c r="E16" s="16">
        <f>ROUND(D16/D31,3)*100</f>
        <v>1</v>
      </c>
      <c r="F16" s="19"/>
    </row>
    <row r="17" spans="1:14" ht="18" customHeight="1" x14ac:dyDescent="0.15">
      <c r="A17" s="17" t="s">
        <v>20</v>
      </c>
      <c r="B17" s="18">
        <v>0</v>
      </c>
      <c r="C17" s="18">
        <v>1</v>
      </c>
      <c r="D17" s="15">
        <f t="shared" si="0"/>
        <v>1</v>
      </c>
      <c r="E17" s="16">
        <f>ROUND(D17/D31,3)*100</f>
        <v>0.2</v>
      </c>
      <c r="F17" s="19"/>
    </row>
    <row r="18" spans="1:14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ROUND(D18/D31,3)*100</f>
        <v>0.3</v>
      </c>
      <c r="F18" s="19"/>
    </row>
    <row r="19" spans="1:14" ht="18" customHeight="1" x14ac:dyDescent="0.15">
      <c r="A19" s="17" t="s">
        <v>22</v>
      </c>
      <c r="B19" s="18">
        <v>4</v>
      </c>
      <c r="C19" s="18">
        <v>0</v>
      </c>
      <c r="D19" s="15">
        <f t="shared" si="0"/>
        <v>4</v>
      </c>
      <c r="E19" s="16">
        <f>ROUND(D19/D31,3)*100</f>
        <v>0.70000000000000007</v>
      </c>
      <c r="F19" s="19"/>
    </row>
    <row r="20" spans="1:14" ht="18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ROUND(D20/D31,3)*100</f>
        <v>0.2</v>
      </c>
      <c r="F20" s="19"/>
    </row>
    <row r="21" spans="1:14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ROUND(D21/D31,3)*100</f>
        <v>0.5</v>
      </c>
      <c r="F21" s="19"/>
    </row>
    <row r="22" spans="1:14" ht="18" customHeight="1" x14ac:dyDescent="0.15">
      <c r="A22" s="17" t="s">
        <v>39</v>
      </c>
      <c r="B22" s="18">
        <v>5</v>
      </c>
      <c r="C22" s="18">
        <v>0</v>
      </c>
      <c r="D22" s="15">
        <f t="shared" si="0"/>
        <v>5</v>
      </c>
      <c r="E22" s="16">
        <f>ROUND(D22/D31,3)*100</f>
        <v>0.8</v>
      </c>
      <c r="F22" s="19"/>
    </row>
    <row r="23" spans="1:14" ht="18" customHeight="1" x14ac:dyDescent="0.15">
      <c r="A23" s="17" t="s">
        <v>26</v>
      </c>
      <c r="B23" s="18">
        <v>0</v>
      </c>
      <c r="C23" s="18">
        <v>1</v>
      </c>
      <c r="D23" s="15">
        <f t="shared" si="0"/>
        <v>1</v>
      </c>
      <c r="E23" s="16">
        <f>ROUND(D23/D31,3)*100</f>
        <v>0.2</v>
      </c>
      <c r="F23" s="19"/>
    </row>
    <row r="24" spans="1:14" ht="18" customHeight="1" x14ac:dyDescent="0.15">
      <c r="A24" s="17" t="s">
        <v>27</v>
      </c>
      <c r="B24" s="18">
        <v>1</v>
      </c>
      <c r="C24" s="18">
        <v>0</v>
      </c>
      <c r="D24" s="15">
        <f t="shared" si="0"/>
        <v>1</v>
      </c>
      <c r="E24" s="16">
        <f>ROUND(D24/D31,3)*100</f>
        <v>0.2</v>
      </c>
      <c r="F24" s="19"/>
    </row>
    <row r="25" spans="1:14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ROUND(D25/D31,3)*100</f>
        <v>0.2</v>
      </c>
      <c r="F25" s="19"/>
    </row>
    <row r="26" spans="1:14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ROUND(D26/D31,3)*100</f>
        <v>0.2</v>
      </c>
      <c r="F26" s="19"/>
    </row>
    <row r="27" spans="1:14" ht="18" customHeight="1" x14ac:dyDescent="0.15">
      <c r="A27" s="17" t="s">
        <v>30</v>
      </c>
      <c r="B27" s="18">
        <v>5</v>
      </c>
      <c r="C27" s="18">
        <v>0</v>
      </c>
      <c r="D27" s="15">
        <f t="shared" si="0"/>
        <v>5</v>
      </c>
      <c r="E27" s="16">
        <f>ROUND(D27/D31,3)*100</f>
        <v>0.8</v>
      </c>
      <c r="F27" s="19"/>
    </row>
    <row r="28" spans="1:14" ht="18" customHeight="1" x14ac:dyDescent="0.15">
      <c r="A28" s="17" t="s">
        <v>40</v>
      </c>
      <c r="B28" s="18">
        <v>2</v>
      </c>
      <c r="C28" s="18">
        <v>0</v>
      </c>
      <c r="D28" s="15">
        <f t="shared" si="0"/>
        <v>2</v>
      </c>
      <c r="E28" s="16">
        <f>ROUND(D28/D31,3)*100</f>
        <v>0.3</v>
      </c>
      <c r="F28" s="19"/>
    </row>
    <row r="29" spans="1:14" ht="18" customHeight="1" x14ac:dyDescent="0.15">
      <c r="A29" s="17" t="s">
        <v>41</v>
      </c>
      <c r="B29" s="18">
        <v>0</v>
      </c>
      <c r="C29" s="18">
        <v>1</v>
      </c>
      <c r="D29" s="15">
        <f t="shared" si="0"/>
        <v>1</v>
      </c>
      <c r="E29" s="16">
        <f>ROUND(D29/D31,3)*100</f>
        <v>0.2</v>
      </c>
      <c r="F29" s="19"/>
    </row>
    <row r="30" spans="1:14" ht="18" customHeight="1" x14ac:dyDescent="0.15">
      <c r="A30" s="17" t="s">
        <v>42</v>
      </c>
      <c r="B30" s="18">
        <v>0</v>
      </c>
      <c r="C30" s="18">
        <v>0</v>
      </c>
      <c r="D30" s="15">
        <f t="shared" si="0"/>
        <v>0</v>
      </c>
      <c r="E30" s="16">
        <f>ROUND(D30/D31,3)*100</f>
        <v>0</v>
      </c>
      <c r="F30" s="19"/>
    </row>
    <row r="31" spans="1:14" ht="18" customHeight="1" x14ac:dyDescent="0.15">
      <c r="A31" s="17" t="s">
        <v>34</v>
      </c>
      <c r="B31" s="18">
        <f>SUM(B6:B30)</f>
        <v>276</v>
      </c>
      <c r="C31" s="18">
        <f>SUM(C6:C30)</f>
        <v>314</v>
      </c>
      <c r="D31" s="18">
        <f>SUM(D6:D30)</f>
        <v>590</v>
      </c>
      <c r="E31" s="20">
        <v>100</v>
      </c>
      <c r="F31" s="21"/>
    </row>
    <row r="32" spans="1:14" ht="17.25" customHeight="1" x14ac:dyDescent="0.15">
      <c r="A32" s="22" t="s">
        <v>35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6" x14ac:dyDescent="0.15">
      <c r="E33" s="23"/>
      <c r="F33" s="19"/>
    </row>
    <row r="37" spans="1:6" ht="14.25" x14ac:dyDescent="0.15">
      <c r="A37" s="10" t="s">
        <v>4</v>
      </c>
      <c r="B37" s="11" t="s">
        <v>5</v>
      </c>
      <c r="C37" s="11" t="s">
        <v>6</v>
      </c>
      <c r="D37" s="12" t="s">
        <v>7</v>
      </c>
      <c r="E37" s="13" t="s">
        <v>8</v>
      </c>
    </row>
    <row r="38" spans="1:6" x14ac:dyDescent="0.15">
      <c r="A38" s="14" t="s">
        <v>9</v>
      </c>
      <c r="B38" s="24">
        <f t="shared" ref="B38:C40" si="1">B6</f>
        <v>120</v>
      </c>
      <c r="C38" s="24">
        <f t="shared" si="1"/>
        <v>139</v>
      </c>
      <c r="D38" s="24">
        <f t="shared" ref="D38:D46" si="2">SUM(B38:C38)</f>
        <v>259</v>
      </c>
      <c r="E38" s="25">
        <f>ROUND(D38/D31,3)*100</f>
        <v>43.9</v>
      </c>
    </row>
    <row r="39" spans="1:6" x14ac:dyDescent="0.15">
      <c r="A39" s="26" t="s">
        <v>10</v>
      </c>
      <c r="B39" s="27">
        <f t="shared" si="1"/>
        <v>82</v>
      </c>
      <c r="C39" s="27">
        <f t="shared" si="1"/>
        <v>88</v>
      </c>
      <c r="D39" s="24">
        <f t="shared" si="2"/>
        <v>170</v>
      </c>
      <c r="E39" s="25">
        <f>ROUND(D39/D31,3)*100</f>
        <v>28.799999999999997</v>
      </c>
    </row>
    <row r="40" spans="1:6" x14ac:dyDescent="0.15">
      <c r="A40" s="26" t="s">
        <v>11</v>
      </c>
      <c r="B40" s="27">
        <f t="shared" si="1"/>
        <v>8</v>
      </c>
      <c r="C40" s="27">
        <f t="shared" si="1"/>
        <v>50</v>
      </c>
      <c r="D40" s="24">
        <f t="shared" si="2"/>
        <v>58</v>
      </c>
      <c r="E40" s="25">
        <f>ROUND(D40/D31,3)*100</f>
        <v>9.8000000000000007</v>
      </c>
    </row>
    <row r="41" spans="1:6" x14ac:dyDescent="0.15">
      <c r="A41" s="26" t="s">
        <v>12</v>
      </c>
      <c r="B41" s="27">
        <v>21</v>
      </c>
      <c r="C41" s="27">
        <f>C9</f>
        <v>16</v>
      </c>
      <c r="D41" s="24">
        <f t="shared" si="2"/>
        <v>37</v>
      </c>
      <c r="E41" s="25">
        <f>ROUND(D41/D31,3)*100</f>
        <v>6.3</v>
      </c>
    </row>
    <row r="42" spans="1:6" x14ac:dyDescent="0.15">
      <c r="A42" s="26" t="s">
        <v>13</v>
      </c>
      <c r="B42" s="27">
        <v>8</v>
      </c>
      <c r="C42" s="27">
        <v>4</v>
      </c>
      <c r="D42" s="24">
        <f t="shared" si="2"/>
        <v>12</v>
      </c>
      <c r="E42" s="25">
        <f>ROUND(D42/D31,3)*100</f>
        <v>2</v>
      </c>
    </row>
    <row r="43" spans="1:6" x14ac:dyDescent="0.15">
      <c r="A43" s="26" t="s">
        <v>14</v>
      </c>
      <c r="B43" s="27">
        <v>5</v>
      </c>
      <c r="C43" s="27">
        <v>1</v>
      </c>
      <c r="D43" s="24">
        <f t="shared" si="2"/>
        <v>6</v>
      </c>
      <c r="E43" s="25">
        <f>ROUND(D43/D31,3)*100</f>
        <v>1</v>
      </c>
    </row>
    <row r="44" spans="1:6" x14ac:dyDescent="0.15">
      <c r="A44" s="26" t="s">
        <v>15</v>
      </c>
      <c r="B44" s="27">
        <v>3</v>
      </c>
      <c r="C44" s="27">
        <v>1</v>
      </c>
      <c r="D44" s="24">
        <f t="shared" si="2"/>
        <v>4</v>
      </c>
      <c r="E44" s="25">
        <f>ROUND(D44/D31,3)*100</f>
        <v>0.70000000000000007</v>
      </c>
    </row>
    <row r="45" spans="1:6" x14ac:dyDescent="0.15">
      <c r="A45" s="26" t="s">
        <v>16</v>
      </c>
      <c r="B45" s="27">
        <v>2</v>
      </c>
      <c r="C45" s="27">
        <v>1</v>
      </c>
      <c r="D45" s="24">
        <f t="shared" si="2"/>
        <v>3</v>
      </c>
      <c r="E45" s="25">
        <f>ROUND(D45/D31,3)*100</f>
        <v>0.5</v>
      </c>
    </row>
    <row r="46" spans="1:6" x14ac:dyDescent="0.15">
      <c r="A46" s="26" t="s">
        <v>36</v>
      </c>
      <c r="B46" s="27">
        <v>27</v>
      </c>
      <c r="C46" s="27">
        <v>14</v>
      </c>
      <c r="D46" s="24">
        <f t="shared" si="2"/>
        <v>41</v>
      </c>
      <c r="E46" s="25">
        <f>ROUND(D46/D31,3)*100</f>
        <v>6.9</v>
      </c>
    </row>
    <row r="47" spans="1:6" x14ac:dyDescent="0.15">
      <c r="B47">
        <f>SUM(B38:B46)</f>
        <v>276</v>
      </c>
      <c r="C47">
        <f>SUM(C38:C46)</f>
        <v>314</v>
      </c>
      <c r="D47">
        <f>SUM(D38:D46)</f>
        <v>590</v>
      </c>
    </row>
  </sheetData>
  <mergeCells count="5">
    <mergeCell ref="D1:I1"/>
    <mergeCell ref="D2:E2"/>
    <mergeCell ref="A3:C3"/>
    <mergeCell ref="A4:E4"/>
    <mergeCell ref="A32:N32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45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119</v>
      </c>
      <c r="C6" s="15">
        <v>138</v>
      </c>
      <c r="D6" s="15">
        <f t="shared" ref="D6:D30" si="0">SUM(B6:C6)</f>
        <v>257</v>
      </c>
      <c r="E6" s="16">
        <f>ROUND(D6/D32,3)*100</f>
        <v>43.3</v>
      </c>
    </row>
    <row r="7" spans="1:13" ht="18" customHeight="1" x14ac:dyDescent="0.15">
      <c r="A7" s="17" t="s">
        <v>10</v>
      </c>
      <c r="B7" s="18">
        <v>85</v>
      </c>
      <c r="C7" s="18">
        <v>89</v>
      </c>
      <c r="D7" s="15">
        <f t="shared" si="0"/>
        <v>174</v>
      </c>
      <c r="E7" s="16">
        <f>ROUND(D7/D32,3)*100</f>
        <v>29.299999999999997</v>
      </c>
      <c r="F7" s="19"/>
    </row>
    <row r="8" spans="1:13" ht="18" customHeight="1" x14ac:dyDescent="0.15">
      <c r="A8" s="17" t="s">
        <v>11</v>
      </c>
      <c r="B8" s="18">
        <v>8</v>
      </c>
      <c r="C8" s="18">
        <v>48</v>
      </c>
      <c r="D8" s="15">
        <f t="shared" si="0"/>
        <v>56</v>
      </c>
      <c r="E8" s="16">
        <f>ROUND(D8/D32,3)*100</f>
        <v>9.4</v>
      </c>
      <c r="F8" s="19"/>
    </row>
    <row r="9" spans="1:13" ht="18" customHeight="1" x14ac:dyDescent="0.15">
      <c r="A9" s="17" t="s">
        <v>12</v>
      </c>
      <c r="B9" s="18">
        <v>21</v>
      </c>
      <c r="C9" s="18">
        <v>16</v>
      </c>
      <c r="D9" s="15">
        <f t="shared" si="0"/>
        <v>37</v>
      </c>
      <c r="E9" s="16">
        <f>ROUND(D9/D32,3)*100</f>
        <v>6.2</v>
      </c>
      <c r="F9" s="19"/>
    </row>
    <row r="10" spans="1:13" ht="18" customHeight="1" x14ac:dyDescent="0.15">
      <c r="A10" s="17" t="s">
        <v>13</v>
      </c>
      <c r="B10" s="18">
        <v>8</v>
      </c>
      <c r="C10" s="18">
        <v>5</v>
      </c>
      <c r="D10" s="15">
        <f t="shared" si="0"/>
        <v>13</v>
      </c>
      <c r="E10" s="16">
        <f>ROUND(D10/D32,3)*100</f>
        <v>2.1999999999999997</v>
      </c>
      <c r="F10" s="19"/>
    </row>
    <row r="11" spans="1:13" ht="18" customHeight="1" x14ac:dyDescent="0.15">
      <c r="A11" s="17" t="s">
        <v>14</v>
      </c>
      <c r="B11" s="18">
        <v>5</v>
      </c>
      <c r="C11" s="18">
        <v>1</v>
      </c>
      <c r="D11" s="15">
        <f t="shared" si="0"/>
        <v>6</v>
      </c>
      <c r="E11" s="16">
        <f>ROUND(D11/D32,3)*100</f>
        <v>1</v>
      </c>
      <c r="F11" s="19"/>
    </row>
    <row r="12" spans="1:13" ht="18" customHeight="1" x14ac:dyDescent="0.15">
      <c r="A12" s="17" t="s">
        <v>15</v>
      </c>
      <c r="B12" s="18">
        <v>3</v>
      </c>
      <c r="C12" s="18">
        <v>0</v>
      </c>
      <c r="D12" s="15">
        <f t="shared" si="0"/>
        <v>3</v>
      </c>
      <c r="E12" s="16">
        <f>ROUND(D12/D32,3)*100</f>
        <v>0.5</v>
      </c>
      <c r="F12" s="19"/>
    </row>
    <row r="13" spans="1:13" ht="18" customHeight="1" x14ac:dyDescent="0.15">
      <c r="A13" s="17" t="s">
        <v>16</v>
      </c>
      <c r="B13" s="18">
        <v>2</v>
      </c>
      <c r="C13" s="18">
        <v>1</v>
      </c>
      <c r="D13" s="15">
        <f t="shared" si="0"/>
        <v>3</v>
      </c>
      <c r="E13" s="16">
        <f>ROUND(D13/D32,3)*100</f>
        <v>0.5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4</v>
      </c>
      <c r="D14" s="15">
        <f t="shared" si="0"/>
        <v>6</v>
      </c>
      <c r="E14" s="16">
        <f>ROUND(D14/D32,3)*100</f>
        <v>1</v>
      </c>
      <c r="F14" s="19"/>
    </row>
    <row r="15" spans="1:13" ht="18" customHeight="1" x14ac:dyDescent="0.15">
      <c r="A15" s="17" t="s">
        <v>38</v>
      </c>
      <c r="B15" s="18">
        <v>0</v>
      </c>
      <c r="C15" s="18">
        <v>1</v>
      </c>
      <c r="D15" s="15">
        <f t="shared" si="0"/>
        <v>1</v>
      </c>
      <c r="E15" s="16">
        <f>ROUND(D15/D32,3)*100</f>
        <v>0.2</v>
      </c>
      <c r="F15" s="19"/>
    </row>
    <row r="16" spans="1:13" ht="18" customHeight="1" x14ac:dyDescent="0.15">
      <c r="A16" s="17" t="s">
        <v>19</v>
      </c>
      <c r="B16" s="18">
        <v>2</v>
      </c>
      <c r="C16" s="18">
        <v>4</v>
      </c>
      <c r="D16" s="15">
        <f t="shared" si="0"/>
        <v>6</v>
      </c>
      <c r="E16" s="16">
        <f>ROUND(D16/D32,3)*100</f>
        <v>1</v>
      </c>
      <c r="F16" s="19"/>
    </row>
    <row r="17" spans="1:6" ht="18" customHeight="1" x14ac:dyDescent="0.15">
      <c r="A17" s="17" t="s">
        <v>20</v>
      </c>
      <c r="B17" s="18">
        <v>0</v>
      </c>
      <c r="C17" s="18">
        <v>1</v>
      </c>
      <c r="D17" s="15">
        <f t="shared" si="0"/>
        <v>1</v>
      </c>
      <c r="E17" s="16">
        <f>ROUND(D17/D32,3)*100</f>
        <v>0.2</v>
      </c>
      <c r="F17" s="19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ROUND(D18/D32,3)*100</f>
        <v>0.3</v>
      </c>
      <c r="F18" s="19"/>
    </row>
    <row r="19" spans="1:6" ht="18" customHeight="1" x14ac:dyDescent="0.15">
      <c r="A19" s="17" t="s">
        <v>22</v>
      </c>
      <c r="B19" s="18">
        <v>4</v>
      </c>
      <c r="C19" s="18">
        <v>0</v>
      </c>
      <c r="D19" s="15">
        <f t="shared" si="0"/>
        <v>4</v>
      </c>
      <c r="E19" s="16">
        <f>ROUND(D19/D32,3)*100</f>
        <v>0.70000000000000007</v>
      </c>
      <c r="F19" s="19"/>
    </row>
    <row r="20" spans="1:6" ht="18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ROUND(D20/D32,3)*100</f>
        <v>0.2</v>
      </c>
      <c r="F20" s="19"/>
    </row>
    <row r="21" spans="1:6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ROUND(D21/D32,3)*100</f>
        <v>0.5</v>
      </c>
      <c r="F21" s="19"/>
    </row>
    <row r="22" spans="1:6" ht="18" customHeight="1" x14ac:dyDescent="0.15">
      <c r="A22" s="17" t="s">
        <v>39</v>
      </c>
      <c r="B22" s="18">
        <v>7</v>
      </c>
      <c r="C22" s="18">
        <v>0</v>
      </c>
      <c r="D22" s="15">
        <f t="shared" si="0"/>
        <v>7</v>
      </c>
      <c r="E22" s="16">
        <f>ROUND(D22/D32,3)*100</f>
        <v>1.2</v>
      </c>
      <c r="F22" s="19"/>
    </row>
    <row r="23" spans="1:6" ht="18" customHeight="1" x14ac:dyDescent="0.15">
      <c r="A23" s="17" t="s">
        <v>26</v>
      </c>
      <c r="B23" s="18">
        <v>0</v>
      </c>
      <c r="C23" s="18">
        <v>1</v>
      </c>
      <c r="D23" s="15">
        <f t="shared" si="0"/>
        <v>1</v>
      </c>
      <c r="E23" s="16">
        <f>ROUND(D23/D32,3)*100</f>
        <v>0.2</v>
      </c>
      <c r="F23" s="19"/>
    </row>
    <row r="24" spans="1:6" ht="18" customHeight="1" x14ac:dyDescent="0.15">
      <c r="A24" s="17" t="s">
        <v>27</v>
      </c>
      <c r="B24" s="18">
        <v>1</v>
      </c>
      <c r="C24" s="18">
        <v>0</v>
      </c>
      <c r="D24" s="15">
        <f t="shared" si="0"/>
        <v>1</v>
      </c>
      <c r="E24" s="16">
        <f>ROUND(D24/D32,3)*100</f>
        <v>0.2</v>
      </c>
      <c r="F24" s="19"/>
    </row>
    <row r="25" spans="1:6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ROUND(D25/D32,3)*100</f>
        <v>0.2</v>
      </c>
      <c r="F25" s="19"/>
    </row>
    <row r="26" spans="1:6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ROUND(D26/D32,3)*100</f>
        <v>0.2</v>
      </c>
      <c r="F26" s="19"/>
    </row>
    <row r="27" spans="1:6" ht="18" customHeight="1" x14ac:dyDescent="0.15">
      <c r="A27" s="17" t="s">
        <v>30</v>
      </c>
      <c r="B27" s="18">
        <v>5</v>
      </c>
      <c r="C27" s="18">
        <v>0</v>
      </c>
      <c r="D27" s="15">
        <f t="shared" si="0"/>
        <v>5</v>
      </c>
      <c r="E27" s="16">
        <f>ROUND(D27/D32,3)*100</f>
        <v>0.8</v>
      </c>
      <c r="F27" s="19"/>
    </row>
    <row r="28" spans="1:6" ht="18" customHeight="1" x14ac:dyDescent="0.15">
      <c r="A28" s="17" t="s">
        <v>40</v>
      </c>
      <c r="B28" s="18">
        <v>2</v>
      </c>
      <c r="C28" s="18">
        <v>0</v>
      </c>
      <c r="D28" s="15">
        <f t="shared" si="0"/>
        <v>2</v>
      </c>
      <c r="E28" s="16">
        <f>ROUND(D28/D32,3)*100</f>
        <v>0.3</v>
      </c>
      <c r="F28" s="19"/>
    </row>
    <row r="29" spans="1:6" ht="18" customHeight="1" x14ac:dyDescent="0.15">
      <c r="A29" s="17" t="s">
        <v>41</v>
      </c>
      <c r="B29" s="18">
        <v>0</v>
      </c>
      <c r="C29" s="18">
        <v>1</v>
      </c>
      <c r="D29" s="15">
        <f t="shared" si="0"/>
        <v>1</v>
      </c>
      <c r="E29" s="16">
        <f>ROUND(D29/D32,3)*100</f>
        <v>0.2</v>
      </c>
      <c r="F29" s="19"/>
    </row>
    <row r="30" spans="1:6" ht="18" customHeight="1" x14ac:dyDescent="0.15">
      <c r="A30" s="17" t="s">
        <v>42</v>
      </c>
      <c r="B30" s="18">
        <v>1</v>
      </c>
      <c r="C30" s="18">
        <v>0</v>
      </c>
      <c r="D30" s="15">
        <f t="shared" si="0"/>
        <v>1</v>
      </c>
      <c r="E30" s="16">
        <f>ROUND(D30/D32,3)*100</f>
        <v>0.2</v>
      </c>
      <c r="F30" s="19"/>
    </row>
    <row r="31" spans="1:6" ht="18" customHeight="1" x14ac:dyDescent="0.15">
      <c r="A31" s="17" t="s">
        <v>46</v>
      </c>
      <c r="B31" s="18">
        <v>1</v>
      </c>
      <c r="C31" s="18">
        <v>0</v>
      </c>
      <c r="D31" s="15">
        <f>B31+C31</f>
        <v>1</v>
      </c>
      <c r="E31" s="16">
        <f>ROUND(D31/D32,3)*100</f>
        <v>0.2</v>
      </c>
      <c r="F31" s="19"/>
    </row>
    <row r="32" spans="1:6" ht="18" customHeight="1" x14ac:dyDescent="0.15">
      <c r="A32" s="17" t="s">
        <v>34</v>
      </c>
      <c r="B32" s="18">
        <f>SUM(B6:B31)</f>
        <v>282</v>
      </c>
      <c r="C32" s="18">
        <f>SUM(C6:C31)</f>
        <v>312</v>
      </c>
      <c r="D32" s="18">
        <f>SUM(D6:D31)</f>
        <v>594</v>
      </c>
      <c r="E32" s="20">
        <v>100</v>
      </c>
      <c r="F32" s="21"/>
    </row>
    <row r="33" spans="1:14" ht="17.25" customHeight="1" x14ac:dyDescent="0.15">
      <c r="A33" s="22" t="s">
        <v>35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x14ac:dyDescent="0.15">
      <c r="E34" s="23"/>
      <c r="F34" s="19"/>
    </row>
    <row r="38" spans="1:14" ht="14.25" x14ac:dyDescent="0.15">
      <c r="A38" s="10" t="s">
        <v>4</v>
      </c>
      <c r="B38" s="11" t="s">
        <v>5</v>
      </c>
      <c r="C38" s="11" t="s">
        <v>6</v>
      </c>
      <c r="D38" s="12" t="s">
        <v>7</v>
      </c>
      <c r="E38" s="13" t="s">
        <v>8</v>
      </c>
    </row>
    <row r="39" spans="1:14" x14ac:dyDescent="0.15">
      <c r="A39" s="14" t="s">
        <v>9</v>
      </c>
      <c r="B39" s="24">
        <f t="shared" ref="B39:C41" si="1">B6</f>
        <v>119</v>
      </c>
      <c r="C39" s="24">
        <f t="shared" si="1"/>
        <v>138</v>
      </c>
      <c r="D39" s="24">
        <f t="shared" ref="D39:D47" si="2">SUM(B39:C39)</f>
        <v>257</v>
      </c>
      <c r="E39" s="25">
        <f>ROUND(D39/D32,3)*100</f>
        <v>43.3</v>
      </c>
    </row>
    <row r="40" spans="1:14" x14ac:dyDescent="0.15">
      <c r="A40" s="26" t="s">
        <v>10</v>
      </c>
      <c r="B40" s="27">
        <f t="shared" si="1"/>
        <v>85</v>
      </c>
      <c r="C40" s="27">
        <f t="shared" si="1"/>
        <v>89</v>
      </c>
      <c r="D40" s="24">
        <f t="shared" si="2"/>
        <v>174</v>
      </c>
      <c r="E40" s="25">
        <f>ROUND(D40/D32,3)*100</f>
        <v>29.299999999999997</v>
      </c>
    </row>
    <row r="41" spans="1:14" x14ac:dyDescent="0.15">
      <c r="A41" s="26" t="s">
        <v>11</v>
      </c>
      <c r="B41" s="27">
        <f t="shared" si="1"/>
        <v>8</v>
      </c>
      <c r="C41" s="27">
        <f t="shared" si="1"/>
        <v>48</v>
      </c>
      <c r="D41" s="24">
        <f t="shared" si="2"/>
        <v>56</v>
      </c>
      <c r="E41" s="25">
        <f>ROUND(D41/D32,3)*100</f>
        <v>9.4</v>
      </c>
    </row>
    <row r="42" spans="1:14" x14ac:dyDescent="0.15">
      <c r="A42" s="26" t="s">
        <v>12</v>
      </c>
      <c r="B42" s="27">
        <v>21</v>
      </c>
      <c r="C42" s="27">
        <f>C9</f>
        <v>16</v>
      </c>
      <c r="D42" s="24">
        <f t="shared" si="2"/>
        <v>37</v>
      </c>
      <c r="E42" s="25">
        <f>ROUND(D42/D32,3)*100</f>
        <v>6.2</v>
      </c>
    </row>
    <row r="43" spans="1:14" x14ac:dyDescent="0.15">
      <c r="A43" s="26" t="s">
        <v>13</v>
      </c>
      <c r="B43" s="27">
        <v>8</v>
      </c>
      <c r="C43" s="27">
        <v>5</v>
      </c>
      <c r="D43" s="24">
        <f t="shared" si="2"/>
        <v>13</v>
      </c>
      <c r="E43" s="25">
        <f>ROUND(D43/D32,3)*100</f>
        <v>2.1999999999999997</v>
      </c>
    </row>
    <row r="44" spans="1:14" x14ac:dyDescent="0.15">
      <c r="A44" s="26" t="s">
        <v>14</v>
      </c>
      <c r="B44" s="27">
        <v>5</v>
      </c>
      <c r="C44" s="27">
        <v>1</v>
      </c>
      <c r="D44" s="24">
        <f t="shared" si="2"/>
        <v>6</v>
      </c>
      <c r="E44" s="25">
        <f>ROUND(D44/D32,3)*100</f>
        <v>1</v>
      </c>
    </row>
    <row r="45" spans="1:14" x14ac:dyDescent="0.15">
      <c r="A45" s="26" t="s">
        <v>15</v>
      </c>
      <c r="B45" s="27">
        <v>3</v>
      </c>
      <c r="C45" s="27">
        <v>0</v>
      </c>
      <c r="D45" s="24">
        <f t="shared" si="2"/>
        <v>3</v>
      </c>
      <c r="E45" s="25">
        <f>ROUND(D45/D32,3)*100</f>
        <v>0.5</v>
      </c>
    </row>
    <row r="46" spans="1:14" x14ac:dyDescent="0.15">
      <c r="A46" s="26" t="s">
        <v>16</v>
      </c>
      <c r="B46" s="27">
        <v>2</v>
      </c>
      <c r="C46" s="27">
        <v>1</v>
      </c>
      <c r="D46" s="24">
        <f t="shared" si="2"/>
        <v>3</v>
      </c>
      <c r="E46" s="25">
        <f>ROUND(D46/D32,3)*100</f>
        <v>0.5</v>
      </c>
    </row>
    <row r="47" spans="1:14" x14ac:dyDescent="0.15">
      <c r="A47" s="26" t="s">
        <v>36</v>
      </c>
      <c r="B47" s="27">
        <v>31</v>
      </c>
      <c r="C47" s="27">
        <v>14</v>
      </c>
      <c r="D47" s="24">
        <f t="shared" si="2"/>
        <v>45</v>
      </c>
      <c r="E47" s="25">
        <f>ROUND(D47/D32,3)*100</f>
        <v>7.6</v>
      </c>
    </row>
    <row r="48" spans="1:14" x14ac:dyDescent="0.15">
      <c r="B48">
        <f>SUM(B39:B47)</f>
        <v>282</v>
      </c>
      <c r="C48">
        <f>SUM(C39:C47)</f>
        <v>312</v>
      </c>
      <c r="D48">
        <f>SUM(D39:D47)</f>
        <v>594</v>
      </c>
    </row>
  </sheetData>
  <mergeCells count="5">
    <mergeCell ref="D1:I1"/>
    <mergeCell ref="D2:E2"/>
    <mergeCell ref="A3:C3"/>
    <mergeCell ref="A4:E4"/>
    <mergeCell ref="A33:N33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47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118</v>
      </c>
      <c r="C6" s="15">
        <v>135</v>
      </c>
      <c r="D6" s="15">
        <f t="shared" ref="D6:D30" si="0">SUM(B6:C6)</f>
        <v>253</v>
      </c>
      <c r="E6" s="16">
        <f>ROUND(D6/D32,3)*100</f>
        <v>41.8</v>
      </c>
    </row>
    <row r="7" spans="1:13" ht="18" customHeight="1" x14ac:dyDescent="0.15">
      <c r="A7" s="17" t="s">
        <v>10</v>
      </c>
      <c r="B7" s="18">
        <v>95</v>
      </c>
      <c r="C7" s="18">
        <v>93</v>
      </c>
      <c r="D7" s="15">
        <f t="shared" si="0"/>
        <v>188</v>
      </c>
      <c r="E7" s="16">
        <f>ROUND(D7/D32,3)*100</f>
        <v>31.1</v>
      </c>
      <c r="F7" s="19"/>
    </row>
    <row r="8" spans="1:13" ht="18" customHeight="1" x14ac:dyDescent="0.15">
      <c r="A8" s="17" t="s">
        <v>11</v>
      </c>
      <c r="B8" s="18">
        <v>8</v>
      </c>
      <c r="C8" s="18">
        <v>48</v>
      </c>
      <c r="D8" s="15">
        <f t="shared" si="0"/>
        <v>56</v>
      </c>
      <c r="E8" s="16">
        <f>ROUND(D8/D32,3)*100</f>
        <v>9.3000000000000007</v>
      </c>
      <c r="F8" s="19"/>
    </row>
    <row r="9" spans="1:13" ht="18" customHeight="1" x14ac:dyDescent="0.15">
      <c r="A9" s="17" t="s">
        <v>12</v>
      </c>
      <c r="B9" s="18">
        <v>21</v>
      </c>
      <c r="C9" s="18">
        <v>16</v>
      </c>
      <c r="D9" s="15">
        <f t="shared" si="0"/>
        <v>37</v>
      </c>
      <c r="E9" s="16">
        <f>ROUND(D9/D32,3)*100</f>
        <v>6.1</v>
      </c>
      <c r="F9" s="19"/>
    </row>
    <row r="10" spans="1:13" ht="18" customHeight="1" x14ac:dyDescent="0.15">
      <c r="A10" s="17" t="s">
        <v>13</v>
      </c>
      <c r="B10" s="18">
        <v>8</v>
      </c>
      <c r="C10" s="18">
        <v>5</v>
      </c>
      <c r="D10" s="15">
        <f t="shared" si="0"/>
        <v>13</v>
      </c>
      <c r="E10" s="16">
        <f>ROUND(D10/D32,3)*100</f>
        <v>2.1</v>
      </c>
      <c r="F10" s="19"/>
    </row>
    <row r="11" spans="1:13" ht="18" customHeight="1" x14ac:dyDescent="0.15">
      <c r="A11" s="17" t="s">
        <v>14</v>
      </c>
      <c r="B11" s="18">
        <v>6</v>
      </c>
      <c r="C11" s="18">
        <v>3</v>
      </c>
      <c r="D11" s="15">
        <f t="shared" si="0"/>
        <v>9</v>
      </c>
      <c r="E11" s="16">
        <f>ROUND(D11/D32,3)*100</f>
        <v>1.5</v>
      </c>
      <c r="F11" s="19"/>
    </row>
    <row r="12" spans="1:13" ht="18" customHeight="1" x14ac:dyDescent="0.15">
      <c r="A12" s="17" t="s">
        <v>15</v>
      </c>
      <c r="B12" s="18">
        <v>2</v>
      </c>
      <c r="C12" s="18">
        <v>0</v>
      </c>
      <c r="D12" s="15">
        <f t="shared" si="0"/>
        <v>2</v>
      </c>
      <c r="E12" s="16">
        <f>ROUND(D12/D32,3)*100</f>
        <v>0.3</v>
      </c>
      <c r="F12" s="19"/>
    </row>
    <row r="13" spans="1:13" ht="18" customHeight="1" x14ac:dyDescent="0.15">
      <c r="A13" s="17" t="s">
        <v>16</v>
      </c>
      <c r="B13" s="18">
        <v>1</v>
      </c>
      <c r="C13" s="18">
        <v>1</v>
      </c>
      <c r="D13" s="15">
        <f t="shared" si="0"/>
        <v>2</v>
      </c>
      <c r="E13" s="16">
        <f>ROUND(D13/D32,3)*100</f>
        <v>0.3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4</v>
      </c>
      <c r="D14" s="15">
        <f t="shared" si="0"/>
        <v>6</v>
      </c>
      <c r="E14" s="16">
        <f>ROUND(D14/D32,3)*100</f>
        <v>1</v>
      </c>
      <c r="F14" s="19"/>
    </row>
    <row r="15" spans="1:13" ht="18" customHeight="1" x14ac:dyDescent="0.15">
      <c r="A15" s="17" t="s">
        <v>38</v>
      </c>
      <c r="B15" s="18">
        <v>0</v>
      </c>
      <c r="C15" s="18">
        <v>1</v>
      </c>
      <c r="D15" s="15">
        <f t="shared" si="0"/>
        <v>1</v>
      </c>
      <c r="E15" s="16">
        <f>ROUND(D15/D32,3)*100</f>
        <v>0.2</v>
      </c>
      <c r="F15" s="19"/>
    </row>
    <row r="16" spans="1:13" ht="18" customHeight="1" x14ac:dyDescent="0.15">
      <c r="A16" s="17" t="s">
        <v>19</v>
      </c>
      <c r="B16" s="18">
        <v>1</v>
      </c>
      <c r="C16" s="18">
        <v>4</v>
      </c>
      <c r="D16" s="15">
        <f t="shared" si="0"/>
        <v>5</v>
      </c>
      <c r="E16" s="16">
        <f>ROUND(D16/D32,3)*100</f>
        <v>0.8</v>
      </c>
      <c r="F16" s="19"/>
    </row>
    <row r="17" spans="1:6" ht="18" customHeight="1" x14ac:dyDescent="0.15">
      <c r="A17" s="17" t="s">
        <v>20</v>
      </c>
      <c r="B17" s="18">
        <v>0</v>
      </c>
      <c r="C17" s="18">
        <v>1</v>
      </c>
      <c r="D17" s="15">
        <f t="shared" si="0"/>
        <v>1</v>
      </c>
      <c r="E17" s="16">
        <f>ROUND(D17/D32,3)*100</f>
        <v>0.2</v>
      </c>
      <c r="F17" s="19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ROUND(D18/D32,3)*100</f>
        <v>0.3</v>
      </c>
      <c r="F18" s="19"/>
    </row>
    <row r="19" spans="1:6" ht="18" customHeight="1" x14ac:dyDescent="0.15">
      <c r="A19" s="17" t="s">
        <v>22</v>
      </c>
      <c r="B19" s="18">
        <v>4</v>
      </c>
      <c r="C19" s="18">
        <v>0</v>
      </c>
      <c r="D19" s="15">
        <f t="shared" si="0"/>
        <v>4</v>
      </c>
      <c r="E19" s="16">
        <f>ROUND(D19/D32,3)*100</f>
        <v>0.70000000000000007</v>
      </c>
      <c r="F19" s="19"/>
    </row>
    <row r="20" spans="1:6" ht="18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ROUND(D20/D32,3)*100</f>
        <v>0.2</v>
      </c>
      <c r="F20" s="19"/>
    </row>
    <row r="21" spans="1:6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ROUND(D21/D32,3)*100</f>
        <v>0.5</v>
      </c>
      <c r="F21" s="19"/>
    </row>
    <row r="22" spans="1:6" ht="18" customHeight="1" x14ac:dyDescent="0.15">
      <c r="A22" s="17" t="s">
        <v>39</v>
      </c>
      <c r="B22" s="18">
        <v>7</v>
      </c>
      <c r="C22" s="18">
        <v>0</v>
      </c>
      <c r="D22" s="15">
        <f t="shared" si="0"/>
        <v>7</v>
      </c>
      <c r="E22" s="16">
        <f>ROUND(D22/D32,3)*100</f>
        <v>1.2</v>
      </c>
      <c r="F22" s="19"/>
    </row>
    <row r="23" spans="1:6" ht="18" customHeight="1" x14ac:dyDescent="0.15">
      <c r="A23" s="17" t="s">
        <v>26</v>
      </c>
      <c r="B23" s="18">
        <v>0</v>
      </c>
      <c r="C23" s="18">
        <v>1</v>
      </c>
      <c r="D23" s="15">
        <f t="shared" si="0"/>
        <v>1</v>
      </c>
      <c r="E23" s="16">
        <f>ROUND(D23/D32,3)*100</f>
        <v>0.2</v>
      </c>
      <c r="F23" s="19"/>
    </row>
    <row r="24" spans="1:6" ht="18" customHeight="1" x14ac:dyDescent="0.15">
      <c r="A24" s="17" t="s">
        <v>27</v>
      </c>
      <c r="B24" s="18">
        <v>1</v>
      </c>
      <c r="C24" s="18">
        <v>0</v>
      </c>
      <c r="D24" s="15">
        <f t="shared" si="0"/>
        <v>1</v>
      </c>
      <c r="E24" s="16">
        <f>ROUND(D24/D32,3)*100</f>
        <v>0.2</v>
      </c>
      <c r="F24" s="19"/>
    </row>
    <row r="25" spans="1:6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ROUND(D25/D32,3)*100</f>
        <v>0.2</v>
      </c>
      <c r="F25" s="19"/>
    </row>
    <row r="26" spans="1:6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ROUND(D26/D32,3)*100</f>
        <v>0.2</v>
      </c>
      <c r="F26" s="19"/>
    </row>
    <row r="27" spans="1:6" ht="18" customHeight="1" x14ac:dyDescent="0.15">
      <c r="A27" s="17" t="s">
        <v>30</v>
      </c>
      <c r="B27" s="18">
        <v>5</v>
      </c>
      <c r="C27" s="18">
        <v>0</v>
      </c>
      <c r="D27" s="15">
        <f t="shared" si="0"/>
        <v>5</v>
      </c>
      <c r="E27" s="16">
        <f>ROUND(D27/D32,3)*100</f>
        <v>0.8</v>
      </c>
      <c r="F27" s="19"/>
    </row>
    <row r="28" spans="1:6" ht="18" customHeight="1" x14ac:dyDescent="0.15">
      <c r="A28" s="17" t="s">
        <v>40</v>
      </c>
      <c r="B28" s="18">
        <v>3</v>
      </c>
      <c r="C28" s="18">
        <v>0</v>
      </c>
      <c r="D28" s="15">
        <f t="shared" si="0"/>
        <v>3</v>
      </c>
      <c r="E28" s="16">
        <f>ROUND(D28/D32,3)*100</f>
        <v>0.5</v>
      </c>
      <c r="F28" s="19"/>
    </row>
    <row r="29" spans="1:6" ht="18" customHeight="1" x14ac:dyDescent="0.15">
      <c r="A29" s="17" t="s">
        <v>41</v>
      </c>
      <c r="B29" s="18">
        <v>0</v>
      </c>
      <c r="C29" s="18">
        <v>1</v>
      </c>
      <c r="D29" s="15">
        <f t="shared" si="0"/>
        <v>1</v>
      </c>
      <c r="E29" s="16">
        <f>ROUND(D29/D32,3)*100</f>
        <v>0.2</v>
      </c>
      <c r="F29" s="19"/>
    </row>
    <row r="30" spans="1:6" ht="18" customHeight="1" x14ac:dyDescent="0.15">
      <c r="A30" s="17" t="s">
        <v>42</v>
      </c>
      <c r="B30" s="18">
        <v>1</v>
      </c>
      <c r="C30" s="18">
        <v>0</v>
      </c>
      <c r="D30" s="15">
        <f t="shared" si="0"/>
        <v>1</v>
      </c>
      <c r="E30" s="16">
        <f>ROUND(D30/D32,3)*100</f>
        <v>0.2</v>
      </c>
      <c r="F30" s="19"/>
    </row>
    <row r="31" spans="1:6" ht="18" customHeight="1" x14ac:dyDescent="0.15">
      <c r="A31" s="17" t="s">
        <v>46</v>
      </c>
      <c r="B31" s="18">
        <v>1</v>
      </c>
      <c r="C31" s="18">
        <v>0</v>
      </c>
      <c r="D31" s="15">
        <f>B31+C31</f>
        <v>1</v>
      </c>
      <c r="E31" s="16">
        <f>ROUND(D31/D32,3)*100</f>
        <v>0.2</v>
      </c>
      <c r="F31" s="19"/>
    </row>
    <row r="32" spans="1:6" ht="18" customHeight="1" x14ac:dyDescent="0.15">
      <c r="A32" s="17" t="s">
        <v>34</v>
      </c>
      <c r="B32" s="18">
        <f>SUM(B6:B31)</f>
        <v>290</v>
      </c>
      <c r="C32" s="18">
        <f>SUM(C6:C31)</f>
        <v>315</v>
      </c>
      <c r="D32" s="18">
        <f>SUM(D6:D31)</f>
        <v>605</v>
      </c>
      <c r="E32" s="20">
        <v>100</v>
      </c>
      <c r="F32" s="21"/>
    </row>
    <row r="33" spans="1:14" ht="17.25" customHeight="1" x14ac:dyDescent="0.15">
      <c r="A33" s="22" t="s">
        <v>35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x14ac:dyDescent="0.15">
      <c r="E34" s="23"/>
      <c r="F34" s="19"/>
    </row>
    <row r="38" spans="1:14" ht="14.25" x14ac:dyDescent="0.15">
      <c r="A38" s="10" t="s">
        <v>4</v>
      </c>
      <c r="B38" s="11" t="s">
        <v>5</v>
      </c>
      <c r="C38" s="11" t="s">
        <v>6</v>
      </c>
      <c r="D38" s="12" t="s">
        <v>7</v>
      </c>
      <c r="E38" s="13" t="s">
        <v>8</v>
      </c>
    </row>
    <row r="39" spans="1:14" x14ac:dyDescent="0.15">
      <c r="A39" s="14" t="s">
        <v>9</v>
      </c>
      <c r="B39" s="24">
        <f t="shared" ref="B39:C41" si="1">B6</f>
        <v>118</v>
      </c>
      <c r="C39" s="24">
        <f t="shared" si="1"/>
        <v>135</v>
      </c>
      <c r="D39" s="24">
        <f t="shared" ref="D39:D47" si="2">SUM(B39:C39)</f>
        <v>253</v>
      </c>
      <c r="E39" s="25">
        <f>ROUND(D39/D32,3)*100</f>
        <v>41.8</v>
      </c>
    </row>
    <row r="40" spans="1:14" x14ac:dyDescent="0.15">
      <c r="A40" s="26" t="s">
        <v>10</v>
      </c>
      <c r="B40" s="27">
        <f t="shared" si="1"/>
        <v>95</v>
      </c>
      <c r="C40" s="27">
        <f t="shared" si="1"/>
        <v>93</v>
      </c>
      <c r="D40" s="24">
        <f t="shared" si="2"/>
        <v>188</v>
      </c>
      <c r="E40" s="25">
        <f>ROUND(D40/D32,3)*100</f>
        <v>31.1</v>
      </c>
    </row>
    <row r="41" spans="1:14" x14ac:dyDescent="0.15">
      <c r="A41" s="26" t="s">
        <v>11</v>
      </c>
      <c r="B41" s="27">
        <f t="shared" si="1"/>
        <v>8</v>
      </c>
      <c r="C41" s="27">
        <f t="shared" si="1"/>
        <v>48</v>
      </c>
      <c r="D41" s="24">
        <f t="shared" si="2"/>
        <v>56</v>
      </c>
      <c r="E41" s="25">
        <f>ROUND(D41/D32,3)*100</f>
        <v>9.3000000000000007</v>
      </c>
    </row>
    <row r="42" spans="1:14" x14ac:dyDescent="0.15">
      <c r="A42" s="26" t="s">
        <v>12</v>
      </c>
      <c r="B42" s="27">
        <v>21</v>
      </c>
      <c r="C42" s="27">
        <f>C9</f>
        <v>16</v>
      </c>
      <c r="D42" s="24">
        <f t="shared" si="2"/>
        <v>37</v>
      </c>
      <c r="E42" s="25">
        <f>ROUND(D42/D32,3)*100</f>
        <v>6.1</v>
      </c>
    </row>
    <row r="43" spans="1:14" x14ac:dyDescent="0.15">
      <c r="A43" s="26" t="s">
        <v>13</v>
      </c>
      <c r="B43" s="27">
        <v>8</v>
      </c>
      <c r="C43" s="27">
        <v>5</v>
      </c>
      <c r="D43" s="24">
        <f t="shared" si="2"/>
        <v>13</v>
      </c>
      <c r="E43" s="25">
        <f>ROUND(D43/D32,3)*100</f>
        <v>2.1</v>
      </c>
    </row>
    <row r="44" spans="1:14" x14ac:dyDescent="0.15">
      <c r="A44" s="26" t="s">
        <v>14</v>
      </c>
      <c r="B44" s="27">
        <v>6</v>
      </c>
      <c r="C44" s="27">
        <v>3</v>
      </c>
      <c r="D44" s="24">
        <f t="shared" si="2"/>
        <v>9</v>
      </c>
      <c r="E44" s="25">
        <f>ROUND(D44/D32,3)*100</f>
        <v>1.5</v>
      </c>
    </row>
    <row r="45" spans="1:14" x14ac:dyDescent="0.15">
      <c r="A45" s="26" t="s">
        <v>15</v>
      </c>
      <c r="B45" s="27">
        <v>2</v>
      </c>
      <c r="C45" s="27">
        <v>0</v>
      </c>
      <c r="D45" s="24">
        <f t="shared" si="2"/>
        <v>2</v>
      </c>
      <c r="E45" s="25">
        <f>ROUND(D45/D32,3)*100</f>
        <v>0.3</v>
      </c>
    </row>
    <row r="46" spans="1:14" x14ac:dyDescent="0.15">
      <c r="A46" s="26" t="s">
        <v>16</v>
      </c>
      <c r="B46" s="27">
        <v>1</v>
      </c>
      <c r="C46" s="27">
        <v>1</v>
      </c>
      <c r="D46" s="24">
        <f t="shared" si="2"/>
        <v>2</v>
      </c>
      <c r="E46" s="25">
        <f>ROUND(D46/D32,3)*100</f>
        <v>0.3</v>
      </c>
    </row>
    <row r="47" spans="1:14" x14ac:dyDescent="0.15">
      <c r="A47" s="26" t="s">
        <v>36</v>
      </c>
      <c r="B47" s="27">
        <v>31</v>
      </c>
      <c r="C47" s="27">
        <v>14</v>
      </c>
      <c r="D47" s="24">
        <f t="shared" si="2"/>
        <v>45</v>
      </c>
      <c r="E47" s="25">
        <f>ROUND(D47/D32,3)*100</f>
        <v>7.3999999999999995</v>
      </c>
    </row>
    <row r="48" spans="1:14" x14ac:dyDescent="0.15">
      <c r="B48">
        <f>SUM(B39:B47)</f>
        <v>290</v>
      </c>
      <c r="C48">
        <f>SUM(C39:C47)</f>
        <v>315</v>
      </c>
      <c r="D48">
        <f>SUM(D39:D47)</f>
        <v>605</v>
      </c>
    </row>
  </sheetData>
  <mergeCells count="5">
    <mergeCell ref="D1:I1"/>
    <mergeCell ref="D2:E2"/>
    <mergeCell ref="A3:C3"/>
    <mergeCell ref="A4:E4"/>
    <mergeCell ref="A33:N33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48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116</v>
      </c>
      <c r="C6" s="15">
        <v>134</v>
      </c>
      <c r="D6" s="15">
        <f t="shared" ref="D6:D30" si="0">SUM(B6:C6)</f>
        <v>250</v>
      </c>
      <c r="E6" s="16">
        <f>ROUND(D6/D32,3)*100</f>
        <v>41.9</v>
      </c>
    </row>
    <row r="7" spans="1:13" ht="18" customHeight="1" x14ac:dyDescent="0.15">
      <c r="A7" s="17" t="s">
        <v>10</v>
      </c>
      <c r="B7" s="18">
        <v>95</v>
      </c>
      <c r="C7" s="18">
        <v>91</v>
      </c>
      <c r="D7" s="15">
        <f t="shared" si="0"/>
        <v>186</v>
      </c>
      <c r="E7" s="16">
        <f>ROUND(D7/D32,3)*100</f>
        <v>31.2</v>
      </c>
      <c r="F7" s="19"/>
    </row>
    <row r="8" spans="1:13" ht="18" customHeight="1" x14ac:dyDescent="0.15">
      <c r="A8" s="17" t="s">
        <v>11</v>
      </c>
      <c r="B8" s="18">
        <v>8</v>
      </c>
      <c r="C8" s="18">
        <v>48</v>
      </c>
      <c r="D8" s="15">
        <f t="shared" si="0"/>
        <v>56</v>
      </c>
      <c r="E8" s="16">
        <f>ROUND(D8/D32,3)*100</f>
        <v>9.4</v>
      </c>
      <c r="F8" s="19"/>
    </row>
    <row r="9" spans="1:13" ht="18" customHeight="1" x14ac:dyDescent="0.15">
      <c r="A9" s="17" t="s">
        <v>12</v>
      </c>
      <c r="B9" s="18">
        <v>21</v>
      </c>
      <c r="C9" s="18">
        <v>16</v>
      </c>
      <c r="D9" s="15">
        <f t="shared" si="0"/>
        <v>37</v>
      </c>
      <c r="E9" s="16">
        <f>ROUND(D9/D32,3)*100</f>
        <v>6.2</v>
      </c>
      <c r="F9" s="19"/>
    </row>
    <row r="10" spans="1:13" ht="18" customHeight="1" x14ac:dyDescent="0.15">
      <c r="A10" s="17" t="s">
        <v>13</v>
      </c>
      <c r="B10" s="18">
        <v>7</v>
      </c>
      <c r="C10" s="18">
        <v>5</v>
      </c>
      <c r="D10" s="15">
        <f t="shared" si="0"/>
        <v>12</v>
      </c>
      <c r="E10" s="16">
        <f>ROUND(D10/D32,3)*100</f>
        <v>2</v>
      </c>
      <c r="F10" s="19"/>
    </row>
    <row r="11" spans="1:13" ht="18" customHeight="1" x14ac:dyDescent="0.15">
      <c r="A11" s="17" t="s">
        <v>14</v>
      </c>
      <c r="B11" s="18">
        <v>6</v>
      </c>
      <c r="C11" s="18">
        <v>4</v>
      </c>
      <c r="D11" s="15">
        <f t="shared" si="0"/>
        <v>10</v>
      </c>
      <c r="E11" s="16">
        <f>ROUND(D11/D32,3)*100</f>
        <v>1.7000000000000002</v>
      </c>
      <c r="F11" s="19"/>
    </row>
    <row r="12" spans="1:13" ht="18" customHeight="1" x14ac:dyDescent="0.15">
      <c r="A12" s="17" t="s">
        <v>15</v>
      </c>
      <c r="B12" s="18">
        <v>2</v>
      </c>
      <c r="C12" s="18">
        <v>0</v>
      </c>
      <c r="D12" s="15">
        <f t="shared" si="0"/>
        <v>2</v>
      </c>
      <c r="E12" s="16">
        <f>ROUND(D12/D32,3)*100</f>
        <v>0.3</v>
      </c>
      <c r="F12" s="19"/>
    </row>
    <row r="13" spans="1:13" ht="18" customHeight="1" x14ac:dyDescent="0.15">
      <c r="A13" s="17" t="s">
        <v>16</v>
      </c>
      <c r="B13" s="18">
        <v>0</v>
      </c>
      <c r="C13" s="18">
        <v>1</v>
      </c>
      <c r="D13" s="15">
        <f t="shared" si="0"/>
        <v>1</v>
      </c>
      <c r="E13" s="16">
        <f>ROUND(D13/D32,3)*100</f>
        <v>0.2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3</v>
      </c>
      <c r="D14" s="15">
        <f t="shared" si="0"/>
        <v>5</v>
      </c>
      <c r="E14" s="16">
        <f>ROUND(D14/D32,3)*100</f>
        <v>0.8</v>
      </c>
      <c r="F14" s="19"/>
    </row>
    <row r="15" spans="1:13" ht="18" customHeight="1" x14ac:dyDescent="0.15">
      <c r="A15" s="17" t="s">
        <v>38</v>
      </c>
      <c r="B15" s="18">
        <v>0</v>
      </c>
      <c r="C15" s="18">
        <v>1</v>
      </c>
      <c r="D15" s="15">
        <f t="shared" si="0"/>
        <v>1</v>
      </c>
      <c r="E15" s="16">
        <f>ROUND(D15/D32,3)*100</f>
        <v>0.2</v>
      </c>
      <c r="F15" s="19"/>
    </row>
    <row r="16" spans="1:13" ht="18" customHeight="1" x14ac:dyDescent="0.15">
      <c r="A16" s="17" t="s">
        <v>19</v>
      </c>
      <c r="B16" s="18">
        <v>2</v>
      </c>
      <c r="C16" s="18">
        <v>3</v>
      </c>
      <c r="D16" s="15">
        <f t="shared" si="0"/>
        <v>5</v>
      </c>
      <c r="E16" s="16">
        <f>ROUND(D16/D32,3)*100</f>
        <v>0.8</v>
      </c>
      <c r="F16" s="19"/>
    </row>
    <row r="17" spans="1:6" ht="18" customHeight="1" x14ac:dyDescent="0.15">
      <c r="A17" s="17" t="s">
        <v>20</v>
      </c>
      <c r="B17" s="18">
        <v>0</v>
      </c>
      <c r="C17" s="18">
        <v>0</v>
      </c>
      <c r="D17" s="15">
        <f t="shared" si="0"/>
        <v>0</v>
      </c>
      <c r="E17" s="16">
        <f>ROUND(D17/D32,3)*100</f>
        <v>0</v>
      </c>
      <c r="F17" s="19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ROUND(D18/D32,3)*100</f>
        <v>0.3</v>
      </c>
      <c r="F18" s="19"/>
    </row>
    <row r="19" spans="1:6" ht="18" customHeight="1" x14ac:dyDescent="0.15">
      <c r="A19" s="17" t="s">
        <v>22</v>
      </c>
      <c r="B19" s="18">
        <v>4</v>
      </c>
      <c r="C19" s="18">
        <v>0</v>
      </c>
      <c r="D19" s="15">
        <f t="shared" si="0"/>
        <v>4</v>
      </c>
      <c r="E19" s="16">
        <f>ROUND(D19/D32,3)*100</f>
        <v>0.70000000000000007</v>
      </c>
      <c r="F19" s="19"/>
    </row>
    <row r="20" spans="1:6" ht="18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ROUND(D20/D32,3)*100</f>
        <v>0.2</v>
      </c>
      <c r="F20" s="19"/>
    </row>
    <row r="21" spans="1:6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ROUND(D21/D32,3)*100</f>
        <v>0.5</v>
      </c>
      <c r="F21" s="19"/>
    </row>
    <row r="22" spans="1:6" ht="18" customHeight="1" x14ac:dyDescent="0.15">
      <c r="A22" s="17" t="s">
        <v>39</v>
      </c>
      <c r="B22" s="18">
        <v>7</v>
      </c>
      <c r="C22" s="18">
        <v>0</v>
      </c>
      <c r="D22" s="15">
        <f t="shared" si="0"/>
        <v>7</v>
      </c>
      <c r="E22" s="16">
        <f>ROUND(D22/D32,3)*100</f>
        <v>1.2</v>
      </c>
      <c r="F22" s="19"/>
    </row>
    <row r="23" spans="1:6" ht="18" customHeight="1" x14ac:dyDescent="0.15">
      <c r="A23" s="17" t="s">
        <v>26</v>
      </c>
      <c r="B23" s="18">
        <v>0</v>
      </c>
      <c r="C23" s="18">
        <v>1</v>
      </c>
      <c r="D23" s="15">
        <f t="shared" si="0"/>
        <v>1</v>
      </c>
      <c r="E23" s="16">
        <f>ROUND(D23/D32,3)*100</f>
        <v>0.2</v>
      </c>
      <c r="F23" s="19"/>
    </row>
    <row r="24" spans="1:6" ht="18" customHeight="1" x14ac:dyDescent="0.15">
      <c r="A24" s="17" t="s">
        <v>27</v>
      </c>
      <c r="B24" s="18">
        <v>1</v>
      </c>
      <c r="C24" s="18">
        <v>0</v>
      </c>
      <c r="D24" s="15">
        <f t="shared" si="0"/>
        <v>1</v>
      </c>
      <c r="E24" s="16">
        <f>ROUND(D24/D32,3)*100</f>
        <v>0.2</v>
      </c>
      <c r="F24" s="19"/>
    </row>
    <row r="25" spans="1:6" ht="18" customHeight="1" x14ac:dyDescent="0.15">
      <c r="A25" s="17" t="s">
        <v>28</v>
      </c>
      <c r="B25" s="18">
        <v>2</v>
      </c>
      <c r="C25" s="18">
        <v>0</v>
      </c>
      <c r="D25" s="15">
        <f t="shared" si="0"/>
        <v>2</v>
      </c>
      <c r="E25" s="16">
        <f>ROUND(D25/D32,3)*100</f>
        <v>0.3</v>
      </c>
      <c r="F25" s="19"/>
    </row>
    <row r="26" spans="1:6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ROUND(D26/D32,3)*100</f>
        <v>0.2</v>
      </c>
      <c r="F26" s="19"/>
    </row>
    <row r="27" spans="1:6" ht="18" customHeight="1" x14ac:dyDescent="0.15">
      <c r="A27" s="17" t="s">
        <v>30</v>
      </c>
      <c r="B27" s="18">
        <v>5</v>
      </c>
      <c r="C27" s="18">
        <v>0</v>
      </c>
      <c r="D27" s="15">
        <f t="shared" si="0"/>
        <v>5</v>
      </c>
      <c r="E27" s="16">
        <f>ROUND(D27/D32,3)*100</f>
        <v>0.8</v>
      </c>
      <c r="F27" s="19"/>
    </row>
    <row r="28" spans="1:6" ht="18" customHeight="1" x14ac:dyDescent="0.15">
      <c r="A28" s="17" t="s">
        <v>40</v>
      </c>
      <c r="B28" s="18">
        <v>3</v>
      </c>
      <c r="C28" s="18">
        <v>0</v>
      </c>
      <c r="D28" s="15">
        <f t="shared" si="0"/>
        <v>3</v>
      </c>
      <c r="E28" s="16">
        <f>ROUND(D28/D32,3)*100</f>
        <v>0.5</v>
      </c>
      <c r="F28" s="19"/>
    </row>
    <row r="29" spans="1:6" ht="18" customHeight="1" x14ac:dyDescent="0.15">
      <c r="A29" s="17" t="s">
        <v>41</v>
      </c>
      <c r="B29" s="18">
        <v>0</v>
      </c>
      <c r="C29" s="18">
        <v>1</v>
      </c>
      <c r="D29" s="15">
        <f t="shared" si="0"/>
        <v>1</v>
      </c>
      <c r="E29" s="16">
        <f>ROUND(D29/D32,3)*100</f>
        <v>0.2</v>
      </c>
      <c r="F29" s="19"/>
    </row>
    <row r="30" spans="1:6" ht="18" customHeight="1" x14ac:dyDescent="0.15">
      <c r="A30" s="17" t="s">
        <v>42</v>
      </c>
      <c r="B30" s="18">
        <v>1</v>
      </c>
      <c r="C30" s="18">
        <v>0</v>
      </c>
      <c r="D30" s="15">
        <f t="shared" si="0"/>
        <v>1</v>
      </c>
      <c r="E30" s="16">
        <f>ROUND(D30/D32,3)*100</f>
        <v>0.2</v>
      </c>
      <c r="F30" s="19"/>
    </row>
    <row r="31" spans="1:6" ht="18" customHeight="1" x14ac:dyDescent="0.15">
      <c r="A31" s="17" t="s">
        <v>46</v>
      </c>
      <c r="B31" s="18">
        <v>0</v>
      </c>
      <c r="C31" s="18">
        <v>0</v>
      </c>
      <c r="D31" s="15">
        <f>B31+C31</f>
        <v>0</v>
      </c>
      <c r="E31" s="16">
        <f>ROUND(D31/D32,3)*100</f>
        <v>0</v>
      </c>
      <c r="F31" s="19"/>
    </row>
    <row r="32" spans="1:6" ht="18" customHeight="1" x14ac:dyDescent="0.15">
      <c r="A32" s="17" t="s">
        <v>34</v>
      </c>
      <c r="B32" s="18">
        <f>SUM(B6:B31)</f>
        <v>287</v>
      </c>
      <c r="C32" s="18">
        <f>SUM(C6:C31)</f>
        <v>310</v>
      </c>
      <c r="D32" s="18">
        <f>SUM(D6:D31)</f>
        <v>597</v>
      </c>
      <c r="E32" s="20">
        <v>100</v>
      </c>
      <c r="F32" s="21"/>
    </row>
    <row r="33" spans="1:14" ht="17.25" customHeight="1" x14ac:dyDescent="0.15">
      <c r="A33" s="22" t="s">
        <v>35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x14ac:dyDescent="0.15">
      <c r="E34" s="23"/>
      <c r="F34" s="19"/>
    </row>
    <row r="38" spans="1:14" ht="14.25" x14ac:dyDescent="0.15">
      <c r="A38" s="10" t="s">
        <v>4</v>
      </c>
      <c r="B38" s="11" t="s">
        <v>5</v>
      </c>
      <c r="C38" s="11" t="s">
        <v>6</v>
      </c>
      <c r="D38" s="12" t="s">
        <v>7</v>
      </c>
      <c r="E38" s="13" t="s">
        <v>8</v>
      </c>
    </row>
    <row r="39" spans="1:14" x14ac:dyDescent="0.15">
      <c r="A39" s="14" t="s">
        <v>9</v>
      </c>
      <c r="B39" s="24">
        <f t="shared" ref="B39:C41" si="1">B6</f>
        <v>116</v>
      </c>
      <c r="C39" s="24">
        <f t="shared" si="1"/>
        <v>134</v>
      </c>
      <c r="D39" s="24">
        <f t="shared" ref="D39:D47" si="2">SUM(B39:C39)</f>
        <v>250</v>
      </c>
      <c r="E39" s="25">
        <f>ROUND(D39/D32,3)*100</f>
        <v>41.9</v>
      </c>
    </row>
    <row r="40" spans="1:14" x14ac:dyDescent="0.15">
      <c r="A40" s="26" t="s">
        <v>10</v>
      </c>
      <c r="B40" s="27">
        <f t="shared" si="1"/>
        <v>95</v>
      </c>
      <c r="C40" s="27">
        <f t="shared" si="1"/>
        <v>91</v>
      </c>
      <c r="D40" s="24">
        <f t="shared" si="2"/>
        <v>186</v>
      </c>
      <c r="E40" s="25">
        <f>ROUND(D40/D32,3)*100</f>
        <v>31.2</v>
      </c>
    </row>
    <row r="41" spans="1:14" x14ac:dyDescent="0.15">
      <c r="A41" s="26" t="s">
        <v>11</v>
      </c>
      <c r="B41" s="27">
        <f t="shared" si="1"/>
        <v>8</v>
      </c>
      <c r="C41" s="27">
        <f t="shared" si="1"/>
        <v>48</v>
      </c>
      <c r="D41" s="24">
        <f t="shared" si="2"/>
        <v>56</v>
      </c>
      <c r="E41" s="25">
        <f>ROUND(D41/D32,3)*100</f>
        <v>9.4</v>
      </c>
    </row>
    <row r="42" spans="1:14" x14ac:dyDescent="0.15">
      <c r="A42" s="26" t="s">
        <v>12</v>
      </c>
      <c r="B42" s="27">
        <v>21</v>
      </c>
      <c r="C42" s="27">
        <f>C9</f>
        <v>16</v>
      </c>
      <c r="D42" s="24">
        <f t="shared" si="2"/>
        <v>37</v>
      </c>
      <c r="E42" s="25">
        <f>ROUND(D42/D32,3)*100</f>
        <v>6.2</v>
      </c>
    </row>
    <row r="43" spans="1:14" x14ac:dyDescent="0.15">
      <c r="A43" s="26" t="s">
        <v>13</v>
      </c>
      <c r="B43" s="27">
        <v>7</v>
      </c>
      <c r="C43" s="27">
        <v>5</v>
      </c>
      <c r="D43" s="24">
        <f t="shared" si="2"/>
        <v>12</v>
      </c>
      <c r="E43" s="25">
        <f>ROUND(D43/D32,3)*100</f>
        <v>2</v>
      </c>
    </row>
    <row r="44" spans="1:14" x14ac:dyDescent="0.15">
      <c r="A44" s="26" t="s">
        <v>14</v>
      </c>
      <c r="B44" s="27">
        <v>6</v>
      </c>
      <c r="C44" s="27">
        <v>4</v>
      </c>
      <c r="D44" s="24">
        <f t="shared" si="2"/>
        <v>10</v>
      </c>
      <c r="E44" s="25">
        <f>ROUND(D44/D32,3)*100</f>
        <v>1.7000000000000002</v>
      </c>
    </row>
    <row r="45" spans="1:14" x14ac:dyDescent="0.15">
      <c r="A45" s="26" t="s">
        <v>15</v>
      </c>
      <c r="B45" s="27">
        <v>2</v>
      </c>
      <c r="C45" s="27">
        <v>0</v>
      </c>
      <c r="D45" s="24">
        <f t="shared" si="2"/>
        <v>2</v>
      </c>
      <c r="E45" s="25">
        <f>ROUND(D45/D32,3)*100</f>
        <v>0.3</v>
      </c>
    </row>
    <row r="46" spans="1:14" x14ac:dyDescent="0.15">
      <c r="A46" s="26" t="s">
        <v>16</v>
      </c>
      <c r="B46" s="27">
        <v>0</v>
      </c>
      <c r="C46" s="27">
        <v>1</v>
      </c>
      <c r="D46" s="24">
        <f t="shared" si="2"/>
        <v>1</v>
      </c>
      <c r="E46" s="25">
        <f>ROUND(D46/D32,3)*100</f>
        <v>0.2</v>
      </c>
    </row>
    <row r="47" spans="1:14" x14ac:dyDescent="0.15">
      <c r="A47" s="26" t="s">
        <v>36</v>
      </c>
      <c r="B47" s="27">
        <v>32</v>
      </c>
      <c r="C47" s="27">
        <v>11</v>
      </c>
      <c r="D47" s="24">
        <f t="shared" si="2"/>
        <v>43</v>
      </c>
      <c r="E47" s="25">
        <f>ROUND(D47/D32,3)*100</f>
        <v>7.1999999999999993</v>
      </c>
    </row>
    <row r="48" spans="1:14" x14ac:dyDescent="0.15">
      <c r="B48">
        <f>SUM(B39:B47)</f>
        <v>287</v>
      </c>
      <c r="C48">
        <f>SUM(C39:C47)</f>
        <v>310</v>
      </c>
      <c r="D48">
        <f>SUM(D39:D47)</f>
        <v>597</v>
      </c>
    </row>
  </sheetData>
  <mergeCells count="5">
    <mergeCell ref="D1:I1"/>
    <mergeCell ref="D2:E2"/>
    <mergeCell ref="A3:C3"/>
    <mergeCell ref="A4:E4"/>
    <mergeCell ref="A33:N33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49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115</v>
      </c>
      <c r="C6" s="15">
        <v>133</v>
      </c>
      <c r="D6" s="15">
        <f t="shared" ref="D6:D30" si="0">SUM(B6:C6)</f>
        <v>248</v>
      </c>
      <c r="E6" s="16">
        <f>ROUND(D6/D32,3)*100</f>
        <v>41.5</v>
      </c>
    </row>
    <row r="7" spans="1:13" ht="18" customHeight="1" x14ac:dyDescent="0.15">
      <c r="A7" s="17" t="s">
        <v>10</v>
      </c>
      <c r="B7" s="18">
        <v>94</v>
      </c>
      <c r="C7" s="18">
        <v>95</v>
      </c>
      <c r="D7" s="15">
        <f t="shared" si="0"/>
        <v>189</v>
      </c>
      <c r="E7" s="16">
        <f>ROUND(D7/D32,3)*100</f>
        <v>31.6</v>
      </c>
      <c r="F7" s="19"/>
    </row>
    <row r="8" spans="1:13" ht="18" customHeight="1" x14ac:dyDescent="0.15">
      <c r="A8" s="17" t="s">
        <v>11</v>
      </c>
      <c r="B8" s="18">
        <v>8</v>
      </c>
      <c r="C8" s="18">
        <v>51</v>
      </c>
      <c r="D8" s="15">
        <f t="shared" si="0"/>
        <v>59</v>
      </c>
      <c r="E8" s="16">
        <f>ROUND(D8/D32,3)*100</f>
        <v>9.9</v>
      </c>
      <c r="F8" s="19"/>
    </row>
    <row r="9" spans="1:13" ht="18" customHeight="1" x14ac:dyDescent="0.15">
      <c r="A9" s="17" t="s">
        <v>12</v>
      </c>
      <c r="B9" s="18">
        <v>21</v>
      </c>
      <c r="C9" s="18">
        <v>16</v>
      </c>
      <c r="D9" s="15">
        <f t="shared" si="0"/>
        <v>37</v>
      </c>
      <c r="E9" s="16">
        <f>ROUND(D9/D32,3)*100</f>
        <v>6.2</v>
      </c>
      <c r="F9" s="19"/>
    </row>
    <row r="10" spans="1:13" ht="18" customHeight="1" x14ac:dyDescent="0.15">
      <c r="A10" s="17" t="s">
        <v>13</v>
      </c>
      <c r="B10" s="18">
        <v>7</v>
      </c>
      <c r="C10" s="18">
        <v>6</v>
      </c>
      <c r="D10" s="15">
        <f t="shared" si="0"/>
        <v>13</v>
      </c>
      <c r="E10" s="16">
        <f>ROUND(D10/D32,3)*100</f>
        <v>2.1999999999999997</v>
      </c>
      <c r="F10" s="19"/>
    </row>
    <row r="11" spans="1:13" ht="18" customHeight="1" x14ac:dyDescent="0.15">
      <c r="A11" s="17" t="s">
        <v>14</v>
      </c>
      <c r="B11" s="18">
        <v>5</v>
      </c>
      <c r="C11" s="18">
        <v>2</v>
      </c>
      <c r="D11" s="15">
        <f t="shared" si="0"/>
        <v>7</v>
      </c>
      <c r="E11" s="16">
        <f>ROUND(D11/D32,3)*100</f>
        <v>1.2</v>
      </c>
      <c r="F11" s="19"/>
    </row>
    <row r="12" spans="1:13" ht="18" customHeight="1" x14ac:dyDescent="0.15">
      <c r="A12" s="17" t="s">
        <v>15</v>
      </c>
      <c r="B12" s="18">
        <v>2</v>
      </c>
      <c r="C12" s="18">
        <v>0</v>
      </c>
      <c r="D12" s="15">
        <f t="shared" si="0"/>
        <v>2</v>
      </c>
      <c r="E12" s="16">
        <f>ROUND(D12/D32,3)*100</f>
        <v>0.3</v>
      </c>
      <c r="F12" s="19"/>
    </row>
    <row r="13" spans="1:13" ht="18" customHeight="1" x14ac:dyDescent="0.15">
      <c r="A13" s="17" t="s">
        <v>16</v>
      </c>
      <c r="B13" s="18">
        <v>0</v>
      </c>
      <c r="C13" s="18">
        <v>1</v>
      </c>
      <c r="D13" s="15">
        <f t="shared" si="0"/>
        <v>1</v>
      </c>
      <c r="E13" s="16">
        <f>ROUND(D13/D32,3)*100</f>
        <v>0.2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3</v>
      </c>
      <c r="D14" s="15">
        <f t="shared" si="0"/>
        <v>5</v>
      </c>
      <c r="E14" s="16">
        <f>ROUND(D14/D32,3)*100</f>
        <v>0.8</v>
      </c>
      <c r="F14" s="19"/>
    </row>
    <row r="15" spans="1:13" ht="18" customHeight="1" x14ac:dyDescent="0.15">
      <c r="A15" s="17" t="s">
        <v>38</v>
      </c>
      <c r="B15" s="18">
        <v>0</v>
      </c>
      <c r="C15" s="18">
        <v>1</v>
      </c>
      <c r="D15" s="15">
        <f t="shared" si="0"/>
        <v>1</v>
      </c>
      <c r="E15" s="16">
        <f>ROUND(D15/D32,3)*100</f>
        <v>0.2</v>
      </c>
      <c r="F15" s="19"/>
    </row>
    <row r="16" spans="1:13" ht="18" customHeight="1" x14ac:dyDescent="0.15">
      <c r="A16" s="17" t="s">
        <v>19</v>
      </c>
      <c r="B16" s="18">
        <v>2</v>
      </c>
      <c r="C16" s="18">
        <v>2</v>
      </c>
      <c r="D16" s="15">
        <f t="shared" si="0"/>
        <v>4</v>
      </c>
      <c r="E16" s="16">
        <f>ROUND(D16/D32,3)*100</f>
        <v>0.70000000000000007</v>
      </c>
      <c r="F16" s="19"/>
    </row>
    <row r="17" spans="1:6" ht="18" customHeight="1" x14ac:dyDescent="0.15">
      <c r="A17" s="17" t="s">
        <v>20</v>
      </c>
      <c r="B17" s="18">
        <v>1</v>
      </c>
      <c r="C17" s="18">
        <v>0</v>
      </c>
      <c r="D17" s="15">
        <f t="shared" si="0"/>
        <v>1</v>
      </c>
      <c r="E17" s="16">
        <f>ROUND(D17/D32,3)*100</f>
        <v>0.2</v>
      </c>
      <c r="F17" s="19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ROUND(D18/D32,3)*100</f>
        <v>0.3</v>
      </c>
      <c r="F18" s="19"/>
    </row>
    <row r="19" spans="1:6" ht="18" customHeight="1" x14ac:dyDescent="0.15">
      <c r="A19" s="17" t="s">
        <v>22</v>
      </c>
      <c r="B19" s="18">
        <v>4</v>
      </c>
      <c r="C19" s="18">
        <v>0</v>
      </c>
      <c r="D19" s="15">
        <f t="shared" si="0"/>
        <v>4</v>
      </c>
      <c r="E19" s="16">
        <f>ROUND(D19/D32,3)*100</f>
        <v>0.70000000000000007</v>
      </c>
      <c r="F19" s="19"/>
    </row>
    <row r="20" spans="1:6" ht="18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ROUND(D20/D32,3)*100</f>
        <v>0.2</v>
      </c>
      <c r="F20" s="19"/>
    </row>
    <row r="21" spans="1:6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ROUND(D21/D32,3)*100</f>
        <v>0.5</v>
      </c>
      <c r="F21" s="19"/>
    </row>
    <row r="22" spans="1:6" ht="18" customHeight="1" x14ac:dyDescent="0.15">
      <c r="A22" s="17" t="s">
        <v>39</v>
      </c>
      <c r="B22" s="18">
        <v>7</v>
      </c>
      <c r="C22" s="18">
        <v>0</v>
      </c>
      <c r="D22" s="15">
        <f t="shared" si="0"/>
        <v>7</v>
      </c>
      <c r="E22" s="16">
        <f>ROUND(D22/D32,3)*100</f>
        <v>1.2</v>
      </c>
      <c r="F22" s="19"/>
    </row>
    <row r="23" spans="1:6" ht="18" customHeight="1" x14ac:dyDescent="0.15">
      <c r="A23" s="17" t="s">
        <v>26</v>
      </c>
      <c r="B23" s="18">
        <v>0</v>
      </c>
      <c r="C23" s="18">
        <v>1</v>
      </c>
      <c r="D23" s="15">
        <f t="shared" si="0"/>
        <v>1</v>
      </c>
      <c r="E23" s="16">
        <f>ROUND(D23/D32,3)*100</f>
        <v>0.2</v>
      </c>
      <c r="F23" s="19"/>
    </row>
    <row r="24" spans="1:6" ht="18" customHeight="1" x14ac:dyDescent="0.15">
      <c r="A24" s="17" t="s">
        <v>27</v>
      </c>
      <c r="B24" s="18">
        <v>1</v>
      </c>
      <c r="C24" s="18">
        <v>0</v>
      </c>
      <c r="D24" s="15">
        <f t="shared" si="0"/>
        <v>1</v>
      </c>
      <c r="E24" s="16">
        <f>ROUND(D24/D32,3)*100</f>
        <v>0.2</v>
      </c>
      <c r="F24" s="19"/>
    </row>
    <row r="25" spans="1:6" ht="18" customHeight="1" x14ac:dyDescent="0.15">
      <c r="A25" s="17" t="s">
        <v>28</v>
      </c>
      <c r="B25" s="18">
        <v>2</v>
      </c>
      <c r="C25" s="18">
        <v>0</v>
      </c>
      <c r="D25" s="15">
        <f t="shared" si="0"/>
        <v>2</v>
      </c>
      <c r="E25" s="16">
        <f>ROUND(D25/D32,3)*100</f>
        <v>0.3</v>
      </c>
      <c r="F25" s="19"/>
    </row>
    <row r="26" spans="1:6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ROUND(D26/D32,3)*100</f>
        <v>0.2</v>
      </c>
      <c r="F26" s="19"/>
    </row>
    <row r="27" spans="1:6" ht="18" customHeight="1" x14ac:dyDescent="0.15">
      <c r="A27" s="17" t="s">
        <v>30</v>
      </c>
      <c r="B27" s="18">
        <v>4</v>
      </c>
      <c r="C27" s="18">
        <v>0</v>
      </c>
      <c r="D27" s="15">
        <f t="shared" si="0"/>
        <v>4</v>
      </c>
      <c r="E27" s="16">
        <f>ROUND(D27/D32,3)*100</f>
        <v>0.70000000000000007</v>
      </c>
      <c r="F27" s="19"/>
    </row>
    <row r="28" spans="1:6" ht="18" customHeight="1" x14ac:dyDescent="0.15">
      <c r="A28" s="17" t="s">
        <v>40</v>
      </c>
      <c r="B28" s="18">
        <v>3</v>
      </c>
      <c r="C28" s="18">
        <v>0</v>
      </c>
      <c r="D28" s="15">
        <f t="shared" si="0"/>
        <v>3</v>
      </c>
      <c r="E28" s="16">
        <f>ROUND(D28/D32,3)*100</f>
        <v>0.5</v>
      </c>
      <c r="F28" s="19"/>
    </row>
    <row r="29" spans="1:6" ht="18" customHeight="1" x14ac:dyDescent="0.15">
      <c r="A29" s="17" t="s">
        <v>41</v>
      </c>
      <c r="B29" s="18">
        <v>0</v>
      </c>
      <c r="C29" s="18">
        <v>1</v>
      </c>
      <c r="D29" s="15">
        <f t="shared" si="0"/>
        <v>1</v>
      </c>
      <c r="E29" s="16">
        <f>ROUND(D29/D32,3)*100</f>
        <v>0.2</v>
      </c>
      <c r="F29" s="19"/>
    </row>
    <row r="30" spans="1:6" ht="18" customHeight="1" x14ac:dyDescent="0.15">
      <c r="A30" s="17" t="s">
        <v>42</v>
      </c>
      <c r="B30" s="18">
        <v>1</v>
      </c>
      <c r="C30" s="18">
        <v>0</v>
      </c>
      <c r="D30" s="15">
        <f t="shared" si="0"/>
        <v>1</v>
      </c>
      <c r="E30" s="16">
        <f>ROUND(D30/D32,3)*100</f>
        <v>0.2</v>
      </c>
      <c r="F30" s="19"/>
    </row>
    <row r="31" spans="1:6" ht="18" customHeight="1" x14ac:dyDescent="0.15">
      <c r="A31" s="17" t="s">
        <v>46</v>
      </c>
      <c r="B31" s="18">
        <v>0</v>
      </c>
      <c r="C31" s="18">
        <v>0</v>
      </c>
      <c r="D31" s="15">
        <f>B31+C31</f>
        <v>0</v>
      </c>
      <c r="E31" s="16">
        <f>ROUND(D31/D32,3)*100</f>
        <v>0</v>
      </c>
      <c r="F31" s="19"/>
    </row>
    <row r="32" spans="1:6" ht="18" customHeight="1" x14ac:dyDescent="0.15">
      <c r="A32" s="17" t="s">
        <v>34</v>
      </c>
      <c r="B32" s="18">
        <f>SUM(B6:B31)</f>
        <v>284</v>
      </c>
      <c r="C32" s="18">
        <f>SUM(C6:C31)</f>
        <v>314</v>
      </c>
      <c r="D32" s="18">
        <f>SUM(D6:D31)</f>
        <v>598</v>
      </c>
      <c r="E32" s="20">
        <v>100</v>
      </c>
      <c r="F32" s="21"/>
    </row>
    <row r="33" spans="1:14" ht="17.25" customHeight="1" x14ac:dyDescent="0.15">
      <c r="A33" s="22" t="s">
        <v>35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x14ac:dyDescent="0.15">
      <c r="E34" s="23"/>
      <c r="F34" s="19"/>
    </row>
    <row r="38" spans="1:14" ht="14.25" x14ac:dyDescent="0.15">
      <c r="A38" s="10" t="s">
        <v>4</v>
      </c>
      <c r="B38" s="11" t="s">
        <v>5</v>
      </c>
      <c r="C38" s="11" t="s">
        <v>6</v>
      </c>
      <c r="D38" s="12" t="s">
        <v>7</v>
      </c>
      <c r="E38" s="13" t="s">
        <v>8</v>
      </c>
    </row>
    <row r="39" spans="1:14" x14ac:dyDescent="0.15">
      <c r="A39" s="14" t="s">
        <v>9</v>
      </c>
      <c r="B39" s="24">
        <f t="shared" ref="B39:C41" si="1">B6</f>
        <v>115</v>
      </c>
      <c r="C39" s="24">
        <f t="shared" si="1"/>
        <v>133</v>
      </c>
      <c r="D39" s="24">
        <f t="shared" ref="D39:D47" si="2">SUM(B39:C39)</f>
        <v>248</v>
      </c>
      <c r="E39" s="25">
        <f>ROUND(D39/D32,3)*100</f>
        <v>41.5</v>
      </c>
    </row>
    <row r="40" spans="1:14" x14ac:dyDescent="0.15">
      <c r="A40" s="26" t="s">
        <v>10</v>
      </c>
      <c r="B40" s="27">
        <f t="shared" si="1"/>
        <v>94</v>
      </c>
      <c r="C40" s="27">
        <f t="shared" si="1"/>
        <v>95</v>
      </c>
      <c r="D40" s="24">
        <f t="shared" si="2"/>
        <v>189</v>
      </c>
      <c r="E40" s="25">
        <f>ROUND(D40/D32,3)*100</f>
        <v>31.6</v>
      </c>
    </row>
    <row r="41" spans="1:14" x14ac:dyDescent="0.15">
      <c r="A41" s="26" t="s">
        <v>11</v>
      </c>
      <c r="B41" s="27">
        <f t="shared" si="1"/>
        <v>8</v>
      </c>
      <c r="C41" s="27">
        <f t="shared" si="1"/>
        <v>51</v>
      </c>
      <c r="D41" s="24">
        <f t="shared" si="2"/>
        <v>59</v>
      </c>
      <c r="E41" s="25">
        <f>ROUND(D41/D32,3)*100</f>
        <v>9.9</v>
      </c>
    </row>
    <row r="42" spans="1:14" x14ac:dyDescent="0.15">
      <c r="A42" s="26" t="s">
        <v>12</v>
      </c>
      <c r="B42" s="27">
        <v>21</v>
      </c>
      <c r="C42" s="27">
        <f>C9</f>
        <v>16</v>
      </c>
      <c r="D42" s="24">
        <f t="shared" si="2"/>
        <v>37</v>
      </c>
      <c r="E42" s="25">
        <f>ROUND(D42/D32,3)*100</f>
        <v>6.2</v>
      </c>
    </row>
    <row r="43" spans="1:14" x14ac:dyDescent="0.15">
      <c r="A43" s="26" t="s">
        <v>13</v>
      </c>
      <c r="B43" s="27">
        <v>7</v>
      </c>
      <c r="C43" s="27">
        <v>6</v>
      </c>
      <c r="D43" s="24">
        <f t="shared" si="2"/>
        <v>13</v>
      </c>
      <c r="E43" s="25">
        <f>ROUND(D43/D32,3)*100</f>
        <v>2.1999999999999997</v>
      </c>
    </row>
    <row r="44" spans="1:14" x14ac:dyDescent="0.15">
      <c r="A44" s="26" t="s">
        <v>14</v>
      </c>
      <c r="B44" s="27">
        <v>5</v>
      </c>
      <c r="C44" s="27">
        <v>2</v>
      </c>
      <c r="D44" s="24">
        <f t="shared" si="2"/>
        <v>7</v>
      </c>
      <c r="E44" s="25">
        <f>ROUND(D44/D32,3)*100</f>
        <v>1.2</v>
      </c>
    </row>
    <row r="45" spans="1:14" x14ac:dyDescent="0.15">
      <c r="A45" s="26" t="s">
        <v>15</v>
      </c>
      <c r="B45" s="27">
        <v>2</v>
      </c>
      <c r="C45" s="27">
        <v>0</v>
      </c>
      <c r="D45" s="24">
        <f t="shared" si="2"/>
        <v>2</v>
      </c>
      <c r="E45" s="25">
        <f>ROUND(D45/D32,3)*100</f>
        <v>0.3</v>
      </c>
    </row>
    <row r="46" spans="1:14" x14ac:dyDescent="0.15">
      <c r="A46" s="26" t="s">
        <v>16</v>
      </c>
      <c r="B46" s="27">
        <v>0</v>
      </c>
      <c r="C46" s="27">
        <v>1</v>
      </c>
      <c r="D46" s="24">
        <f t="shared" si="2"/>
        <v>1</v>
      </c>
      <c r="E46" s="25">
        <f>ROUND(D46/D32,3)*100</f>
        <v>0.2</v>
      </c>
    </row>
    <row r="47" spans="1:14" x14ac:dyDescent="0.15">
      <c r="A47" s="26" t="s">
        <v>36</v>
      </c>
      <c r="B47" s="27">
        <v>32</v>
      </c>
      <c r="C47" s="27">
        <v>10</v>
      </c>
      <c r="D47" s="24">
        <f t="shared" si="2"/>
        <v>42</v>
      </c>
      <c r="E47" s="25">
        <f>ROUND(D47/D32,3)*100</f>
        <v>7.0000000000000009</v>
      </c>
    </row>
    <row r="48" spans="1:14" x14ac:dyDescent="0.15">
      <c r="B48">
        <f>SUM(B39:B47)</f>
        <v>284</v>
      </c>
      <c r="C48">
        <f>SUM(C39:C47)</f>
        <v>314</v>
      </c>
      <c r="D48">
        <f>SUM(D39:D47)</f>
        <v>598</v>
      </c>
    </row>
  </sheetData>
  <mergeCells count="5">
    <mergeCell ref="D1:I1"/>
    <mergeCell ref="D2:E2"/>
    <mergeCell ref="A3:C3"/>
    <mergeCell ref="A4:E4"/>
    <mergeCell ref="A33:N33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50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115</v>
      </c>
      <c r="C6" s="15">
        <v>133</v>
      </c>
      <c r="D6" s="15">
        <f t="shared" ref="D6:D30" si="0">SUM(B6:C6)</f>
        <v>248</v>
      </c>
      <c r="E6" s="16">
        <f>ROUND(D6/D32,3)*100</f>
        <v>41</v>
      </c>
    </row>
    <row r="7" spans="1:13" ht="18" customHeight="1" x14ac:dyDescent="0.15">
      <c r="A7" s="17" t="s">
        <v>10</v>
      </c>
      <c r="B7" s="18">
        <v>94</v>
      </c>
      <c r="C7" s="18">
        <v>95</v>
      </c>
      <c r="D7" s="15">
        <f t="shared" si="0"/>
        <v>189</v>
      </c>
      <c r="E7" s="16">
        <f>ROUND(D7/D32,3)*100</f>
        <v>31.2</v>
      </c>
      <c r="F7" s="19"/>
    </row>
    <row r="8" spans="1:13" ht="18" customHeight="1" x14ac:dyDescent="0.15">
      <c r="A8" s="17" t="s">
        <v>11</v>
      </c>
      <c r="B8" s="18">
        <v>8</v>
      </c>
      <c r="C8" s="18">
        <v>52</v>
      </c>
      <c r="D8" s="15">
        <f>SUM(B8:C8)</f>
        <v>60</v>
      </c>
      <c r="E8" s="16">
        <f>ROUND(D8/D32,3)*100</f>
        <v>9.9</v>
      </c>
      <c r="F8" s="19"/>
    </row>
    <row r="9" spans="1:13" ht="18" customHeight="1" x14ac:dyDescent="0.15">
      <c r="A9" s="17" t="s">
        <v>12</v>
      </c>
      <c r="B9" s="18">
        <v>21</v>
      </c>
      <c r="C9" s="18">
        <v>17</v>
      </c>
      <c r="D9" s="15">
        <f>SUM(B9:C9)</f>
        <v>38</v>
      </c>
      <c r="E9" s="16">
        <f>ROUND(D9/D32,3)*100</f>
        <v>6.3</v>
      </c>
      <c r="F9" s="19"/>
    </row>
    <row r="10" spans="1:13" ht="18" customHeight="1" x14ac:dyDescent="0.15">
      <c r="A10" s="17" t="s">
        <v>13</v>
      </c>
      <c r="B10" s="18">
        <v>7</v>
      </c>
      <c r="C10" s="18">
        <v>6</v>
      </c>
      <c r="D10" s="15">
        <f t="shared" si="0"/>
        <v>13</v>
      </c>
      <c r="E10" s="16">
        <f>ROUND(D10/D32,3)*100</f>
        <v>2.1</v>
      </c>
      <c r="F10" s="19"/>
    </row>
    <row r="11" spans="1:13" ht="18" customHeight="1" x14ac:dyDescent="0.15">
      <c r="A11" s="17" t="s">
        <v>14</v>
      </c>
      <c r="B11" s="18">
        <v>5</v>
      </c>
      <c r="C11" s="18">
        <v>1</v>
      </c>
      <c r="D11" s="15">
        <f>SUM(B11:C11)</f>
        <v>6</v>
      </c>
      <c r="E11" s="16">
        <f>ROUND(D11/D32,3)*100</f>
        <v>1</v>
      </c>
      <c r="F11" s="19"/>
    </row>
    <row r="12" spans="1:13" ht="18" customHeight="1" x14ac:dyDescent="0.15">
      <c r="A12" s="17" t="s">
        <v>15</v>
      </c>
      <c r="B12" s="18">
        <v>2</v>
      </c>
      <c r="C12" s="18">
        <v>0</v>
      </c>
      <c r="D12" s="15">
        <f t="shared" si="0"/>
        <v>2</v>
      </c>
      <c r="E12" s="16">
        <f>ROUND(D12/D32,3)*100</f>
        <v>0.3</v>
      </c>
      <c r="F12" s="19"/>
    </row>
    <row r="13" spans="1:13" ht="18" customHeight="1" x14ac:dyDescent="0.15">
      <c r="A13" s="17" t="s">
        <v>16</v>
      </c>
      <c r="B13" s="18">
        <v>0</v>
      </c>
      <c r="C13" s="18">
        <v>1</v>
      </c>
      <c r="D13" s="15">
        <f t="shared" si="0"/>
        <v>1</v>
      </c>
      <c r="E13" s="16">
        <f>ROUND(D13/D32,3)*100</f>
        <v>0.2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3</v>
      </c>
      <c r="D14" s="15">
        <f t="shared" si="0"/>
        <v>5</v>
      </c>
      <c r="E14" s="16">
        <f>ROUND(D14/D32,3)*100</f>
        <v>0.8</v>
      </c>
      <c r="F14" s="19"/>
    </row>
    <row r="15" spans="1:13" ht="18" customHeight="1" x14ac:dyDescent="0.15">
      <c r="A15" s="17" t="s">
        <v>38</v>
      </c>
      <c r="B15" s="18">
        <v>0</v>
      </c>
      <c r="C15" s="18">
        <v>1</v>
      </c>
      <c r="D15" s="15">
        <f t="shared" si="0"/>
        <v>1</v>
      </c>
      <c r="E15" s="16">
        <f>ROUND(D15/D32,3)*100</f>
        <v>0.2</v>
      </c>
      <c r="F15" s="19"/>
    </row>
    <row r="16" spans="1:13" ht="18" customHeight="1" x14ac:dyDescent="0.15">
      <c r="A16" s="17" t="s">
        <v>19</v>
      </c>
      <c r="B16" s="18">
        <v>2</v>
      </c>
      <c r="C16" s="18">
        <v>2</v>
      </c>
      <c r="D16" s="15">
        <f t="shared" si="0"/>
        <v>4</v>
      </c>
      <c r="E16" s="16">
        <f>ROUND(D16/D32,3)*100</f>
        <v>0.70000000000000007</v>
      </c>
      <c r="F16" s="19"/>
    </row>
    <row r="17" spans="1:6" ht="18" customHeight="1" x14ac:dyDescent="0.15">
      <c r="A17" s="17" t="s">
        <v>20</v>
      </c>
      <c r="B17" s="18">
        <v>2</v>
      </c>
      <c r="C17" s="18">
        <v>0</v>
      </c>
      <c r="D17" s="15">
        <f>SUM(B17:C17)</f>
        <v>2</v>
      </c>
      <c r="E17" s="16">
        <f>ROUND(D17/D32,3)*100</f>
        <v>0.3</v>
      </c>
      <c r="F17" s="19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ROUND(D18/D32,3)*100</f>
        <v>0.3</v>
      </c>
      <c r="F18" s="19"/>
    </row>
    <row r="19" spans="1:6" ht="18" customHeight="1" x14ac:dyDescent="0.15">
      <c r="A19" s="17" t="s">
        <v>22</v>
      </c>
      <c r="B19" s="18">
        <v>4</v>
      </c>
      <c r="C19" s="18">
        <v>0</v>
      </c>
      <c r="D19" s="15">
        <f t="shared" si="0"/>
        <v>4</v>
      </c>
      <c r="E19" s="16">
        <f>ROUND(D19/D32,3)*100</f>
        <v>0.70000000000000007</v>
      </c>
      <c r="F19" s="19"/>
    </row>
    <row r="20" spans="1:6" ht="18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ROUND(D20/D32,3)*100</f>
        <v>0.2</v>
      </c>
      <c r="F20" s="19"/>
    </row>
    <row r="21" spans="1:6" ht="18" customHeight="1" x14ac:dyDescent="0.15">
      <c r="A21" s="17" t="s">
        <v>24</v>
      </c>
      <c r="B21" s="18">
        <v>2</v>
      </c>
      <c r="C21" s="18">
        <v>1</v>
      </c>
      <c r="D21" s="15">
        <f t="shared" si="0"/>
        <v>3</v>
      </c>
      <c r="E21" s="16">
        <f>ROUND(D21/D32,3)*100</f>
        <v>0.5</v>
      </c>
      <c r="F21" s="19"/>
    </row>
    <row r="22" spans="1:6" ht="18" customHeight="1" x14ac:dyDescent="0.15">
      <c r="A22" s="17" t="s">
        <v>39</v>
      </c>
      <c r="B22" s="18">
        <v>7</v>
      </c>
      <c r="C22" s="18">
        <v>1</v>
      </c>
      <c r="D22" s="15">
        <f>SUM(B22:C22)</f>
        <v>8</v>
      </c>
      <c r="E22" s="16">
        <f>ROUND(D22/D32,3)*100</f>
        <v>1.3</v>
      </c>
      <c r="F22" s="19"/>
    </row>
    <row r="23" spans="1:6" ht="18" customHeight="1" x14ac:dyDescent="0.15">
      <c r="A23" s="17" t="s">
        <v>26</v>
      </c>
      <c r="B23" s="18">
        <v>3</v>
      </c>
      <c r="C23" s="18">
        <v>1</v>
      </c>
      <c r="D23" s="15">
        <f t="shared" si="0"/>
        <v>4</v>
      </c>
      <c r="E23" s="16">
        <f>ROUND(D23/D32,3)*100</f>
        <v>0.70000000000000007</v>
      </c>
      <c r="F23" s="19"/>
    </row>
    <row r="24" spans="1:6" ht="18" customHeight="1" x14ac:dyDescent="0.15">
      <c r="A24" s="17" t="s">
        <v>27</v>
      </c>
      <c r="B24" s="18">
        <v>1</v>
      </c>
      <c r="C24" s="18">
        <v>1</v>
      </c>
      <c r="D24" s="15">
        <f>SUM(B24:C24)</f>
        <v>2</v>
      </c>
      <c r="E24" s="16">
        <f>ROUND(D24/D32,3)*100</f>
        <v>0.3</v>
      </c>
      <c r="F24" s="19"/>
    </row>
    <row r="25" spans="1:6" ht="18" customHeight="1" x14ac:dyDescent="0.15">
      <c r="A25" s="17" t="s">
        <v>28</v>
      </c>
      <c r="B25" s="18">
        <v>2</v>
      </c>
      <c r="C25" s="18">
        <v>0</v>
      </c>
      <c r="D25" s="15">
        <f t="shared" si="0"/>
        <v>2</v>
      </c>
      <c r="E25" s="16">
        <f>ROUND(D25/D32,3)*100</f>
        <v>0.3</v>
      </c>
      <c r="F25" s="19"/>
    </row>
    <row r="26" spans="1:6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ROUND(D26/D32,3)*100</f>
        <v>0.2</v>
      </c>
      <c r="F26" s="19"/>
    </row>
    <row r="27" spans="1:6" ht="18" customHeight="1" x14ac:dyDescent="0.15">
      <c r="A27" s="17" t="s">
        <v>30</v>
      </c>
      <c r="B27" s="18">
        <v>4</v>
      </c>
      <c r="C27" s="18">
        <v>0</v>
      </c>
      <c r="D27" s="15">
        <f t="shared" si="0"/>
        <v>4</v>
      </c>
      <c r="E27" s="16">
        <f>ROUND(D27/D32,3)*100</f>
        <v>0.70000000000000007</v>
      </c>
      <c r="F27" s="19"/>
    </row>
    <row r="28" spans="1:6" ht="18" customHeight="1" x14ac:dyDescent="0.15">
      <c r="A28" s="17" t="s">
        <v>40</v>
      </c>
      <c r="B28" s="18">
        <v>3</v>
      </c>
      <c r="C28" s="18">
        <v>0</v>
      </c>
      <c r="D28" s="15">
        <f t="shared" si="0"/>
        <v>3</v>
      </c>
      <c r="E28" s="16">
        <f>ROUND(D28/D32,3)*100</f>
        <v>0.5</v>
      </c>
      <c r="F28" s="19"/>
    </row>
    <row r="29" spans="1:6" ht="18" customHeight="1" x14ac:dyDescent="0.15">
      <c r="A29" s="17" t="s">
        <v>41</v>
      </c>
      <c r="B29" s="18">
        <v>0</v>
      </c>
      <c r="C29" s="18">
        <v>1</v>
      </c>
      <c r="D29" s="15">
        <f t="shared" si="0"/>
        <v>1</v>
      </c>
      <c r="E29" s="16">
        <f>ROUND(D29/D32,3)*100</f>
        <v>0.2</v>
      </c>
      <c r="F29" s="19"/>
    </row>
    <row r="30" spans="1:6" ht="18" customHeight="1" x14ac:dyDescent="0.15">
      <c r="A30" s="17" t="s">
        <v>42</v>
      </c>
      <c r="B30" s="18">
        <v>1</v>
      </c>
      <c r="C30" s="18">
        <v>0</v>
      </c>
      <c r="D30" s="15">
        <f t="shared" si="0"/>
        <v>1</v>
      </c>
      <c r="E30" s="16">
        <f>ROUND(D30/D32,3)*100</f>
        <v>0.2</v>
      </c>
      <c r="F30" s="19"/>
    </row>
    <row r="31" spans="1:6" ht="18" customHeight="1" x14ac:dyDescent="0.15">
      <c r="A31" s="17" t="s">
        <v>46</v>
      </c>
      <c r="B31" s="18">
        <v>0</v>
      </c>
      <c r="C31" s="18">
        <v>0</v>
      </c>
      <c r="D31" s="15">
        <f>B31+C31</f>
        <v>0</v>
      </c>
      <c r="E31" s="16">
        <f>ROUND(D31/D32,3)*100</f>
        <v>0</v>
      </c>
      <c r="F31" s="19"/>
    </row>
    <row r="32" spans="1:6" ht="18" customHeight="1" x14ac:dyDescent="0.15">
      <c r="A32" s="17" t="s">
        <v>34</v>
      </c>
      <c r="B32" s="18">
        <f>SUM(B6:B31)</f>
        <v>288</v>
      </c>
      <c r="C32" s="18">
        <f>SUM(C6:C31)</f>
        <v>317</v>
      </c>
      <c r="D32" s="18">
        <f>SUM(D6:D31)</f>
        <v>605</v>
      </c>
      <c r="E32" s="20">
        <v>100</v>
      </c>
      <c r="F32" s="21"/>
    </row>
    <row r="33" spans="1:14" ht="17.25" customHeight="1" x14ac:dyDescent="0.15">
      <c r="A33" s="22" t="s">
        <v>35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x14ac:dyDescent="0.15">
      <c r="E34" s="23"/>
      <c r="F34" s="19"/>
    </row>
    <row r="38" spans="1:14" ht="14.25" x14ac:dyDescent="0.15">
      <c r="A38" s="10" t="s">
        <v>4</v>
      </c>
      <c r="B38" s="11" t="s">
        <v>5</v>
      </c>
      <c r="C38" s="11" t="s">
        <v>6</v>
      </c>
      <c r="D38" s="12" t="s">
        <v>7</v>
      </c>
      <c r="E38" s="13" t="s">
        <v>8</v>
      </c>
    </row>
    <row r="39" spans="1:14" x14ac:dyDescent="0.15">
      <c r="A39" s="14" t="s">
        <v>9</v>
      </c>
      <c r="B39" s="24">
        <f t="shared" ref="B39:C41" si="1">B6</f>
        <v>115</v>
      </c>
      <c r="C39" s="24">
        <f t="shared" si="1"/>
        <v>133</v>
      </c>
      <c r="D39" s="24">
        <f t="shared" ref="D39:D45" si="2">SUM(B39:C39)</f>
        <v>248</v>
      </c>
      <c r="E39" s="25">
        <f>ROUND(D39/D32,3)*100</f>
        <v>41</v>
      </c>
    </row>
    <row r="40" spans="1:14" x14ac:dyDescent="0.15">
      <c r="A40" s="26" t="s">
        <v>10</v>
      </c>
      <c r="B40" s="27">
        <f t="shared" si="1"/>
        <v>94</v>
      </c>
      <c r="C40" s="27">
        <f t="shared" si="1"/>
        <v>95</v>
      </c>
      <c r="D40" s="24">
        <f t="shared" si="2"/>
        <v>189</v>
      </c>
      <c r="E40" s="25">
        <f>ROUND(D40/D32,3)*100</f>
        <v>31.2</v>
      </c>
    </row>
    <row r="41" spans="1:14" x14ac:dyDescent="0.15">
      <c r="A41" s="26" t="s">
        <v>11</v>
      </c>
      <c r="B41" s="27">
        <f t="shared" si="1"/>
        <v>8</v>
      </c>
      <c r="C41" s="27">
        <f t="shared" si="1"/>
        <v>52</v>
      </c>
      <c r="D41" s="24">
        <f t="shared" si="2"/>
        <v>60</v>
      </c>
      <c r="E41" s="25">
        <f>ROUND(D41/D32,3)*100</f>
        <v>9.9</v>
      </c>
    </row>
    <row r="42" spans="1:14" x14ac:dyDescent="0.15">
      <c r="A42" s="26" t="s">
        <v>12</v>
      </c>
      <c r="B42" s="27">
        <v>21</v>
      </c>
      <c r="C42" s="27">
        <f>C9</f>
        <v>17</v>
      </c>
      <c r="D42" s="24">
        <f t="shared" si="2"/>
        <v>38</v>
      </c>
      <c r="E42" s="25">
        <f>ROUND(D42/D32,3)*100</f>
        <v>6.3</v>
      </c>
    </row>
    <row r="43" spans="1:14" x14ac:dyDescent="0.15">
      <c r="A43" s="26" t="s">
        <v>13</v>
      </c>
      <c r="B43" s="27">
        <v>7</v>
      </c>
      <c r="C43" s="27">
        <v>6</v>
      </c>
      <c r="D43" s="24">
        <f t="shared" si="2"/>
        <v>13</v>
      </c>
      <c r="E43" s="25">
        <f>ROUND(D43/D32,3)*100</f>
        <v>2.1</v>
      </c>
    </row>
    <row r="44" spans="1:14" x14ac:dyDescent="0.15">
      <c r="A44" s="26" t="s">
        <v>25</v>
      </c>
      <c r="B44" s="27">
        <v>7</v>
      </c>
      <c r="C44" s="27">
        <v>1</v>
      </c>
      <c r="D44" s="24">
        <f t="shared" si="2"/>
        <v>8</v>
      </c>
      <c r="E44" s="25">
        <f>D44/D32*100</f>
        <v>1.3223140495867769</v>
      </c>
    </row>
    <row r="45" spans="1:14" x14ac:dyDescent="0.15">
      <c r="A45" s="26" t="s">
        <v>51</v>
      </c>
      <c r="B45" s="27">
        <v>5</v>
      </c>
      <c r="C45" s="27">
        <v>1</v>
      </c>
      <c r="D45" s="24">
        <f t="shared" si="2"/>
        <v>6</v>
      </c>
      <c r="E45" s="25">
        <f>D45/D32*100</f>
        <v>0.99173553719008267</v>
      </c>
    </row>
    <row r="46" spans="1:14" x14ac:dyDescent="0.15">
      <c r="A46" s="26" t="s">
        <v>36</v>
      </c>
      <c r="B46" s="27">
        <v>31</v>
      </c>
      <c r="C46" s="27">
        <v>12</v>
      </c>
      <c r="D46" s="24">
        <f>SUM(B46:C46)</f>
        <v>43</v>
      </c>
      <c r="E46" s="25">
        <f>ROUND(D46/D32,3)*100</f>
        <v>7.1</v>
      </c>
    </row>
    <row r="47" spans="1:14" x14ac:dyDescent="0.15">
      <c r="B47">
        <f>SUM(B39:B46)</f>
        <v>288</v>
      </c>
      <c r="C47">
        <f>SUM(C39:C46)</f>
        <v>317</v>
      </c>
      <c r="D47">
        <f>SUM(D39:D46)</f>
        <v>605</v>
      </c>
    </row>
  </sheetData>
  <mergeCells count="5">
    <mergeCell ref="D1:I1"/>
    <mergeCell ref="D2:E2"/>
    <mergeCell ref="A3:C3"/>
    <mergeCell ref="A4:E4"/>
    <mergeCell ref="A33:N33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秘書広報課</dc:creator>
  <cp:lastModifiedBy>秘書広報課</cp:lastModifiedBy>
  <dcterms:created xsi:type="dcterms:W3CDTF">2018-09-06T09:55:12Z</dcterms:created>
  <dcterms:modified xsi:type="dcterms:W3CDTF">2018-09-06T10:01:22Z</dcterms:modified>
</cp:coreProperties>
</file>