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2" l="1"/>
  <c r="D49" i="12"/>
  <c r="D48" i="12"/>
  <c r="D47" i="12"/>
  <c r="D46" i="12"/>
  <c r="D45" i="12"/>
  <c r="C44" i="12"/>
  <c r="B44" i="12"/>
  <c r="D44" i="12" s="1"/>
  <c r="C43" i="12"/>
  <c r="B43" i="12"/>
  <c r="D43" i="12" s="1"/>
  <c r="C42" i="12"/>
  <c r="B42" i="12"/>
  <c r="D42" i="12" s="1"/>
  <c r="C41" i="12"/>
  <c r="B41" i="12"/>
  <c r="B50" i="12" s="1"/>
  <c r="C34" i="12"/>
  <c r="B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34" i="12" s="1"/>
  <c r="D6" i="12"/>
  <c r="B50" i="11"/>
  <c r="D49" i="11"/>
  <c r="E49" i="11" s="1"/>
  <c r="D48" i="11"/>
  <c r="E48" i="11" s="1"/>
  <c r="D47" i="11"/>
  <c r="D46" i="11"/>
  <c r="E46" i="11" s="1"/>
  <c r="D45" i="11"/>
  <c r="E45" i="11" s="1"/>
  <c r="D44" i="11"/>
  <c r="E44" i="11" s="1"/>
  <c r="C44" i="11"/>
  <c r="B44" i="11"/>
  <c r="D43" i="11"/>
  <c r="E43" i="11" s="1"/>
  <c r="C43" i="11"/>
  <c r="B43" i="11"/>
  <c r="D42" i="11"/>
  <c r="E42" i="11" s="1"/>
  <c r="C42" i="11"/>
  <c r="B42" i="11"/>
  <c r="D41" i="11"/>
  <c r="D50" i="11" s="1"/>
  <c r="C41" i="11"/>
  <c r="C50" i="11" s="1"/>
  <c r="B41" i="11"/>
  <c r="C34" i="11"/>
  <c r="B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34" i="11" s="1"/>
  <c r="C50" i="10"/>
  <c r="D49" i="10"/>
  <c r="D48" i="10"/>
  <c r="D47" i="10"/>
  <c r="D46" i="10"/>
  <c r="D45" i="10"/>
  <c r="C44" i="10"/>
  <c r="B44" i="10"/>
  <c r="D44" i="10" s="1"/>
  <c r="C43" i="10"/>
  <c r="B43" i="10"/>
  <c r="D43" i="10" s="1"/>
  <c r="C42" i="10"/>
  <c r="B42" i="10"/>
  <c r="D42" i="10" s="1"/>
  <c r="C41" i="10"/>
  <c r="B41" i="10"/>
  <c r="B50" i="10" s="1"/>
  <c r="C34" i="10"/>
  <c r="B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C50" i="9"/>
  <c r="D49" i="9"/>
  <c r="D48" i="9"/>
  <c r="D47" i="9"/>
  <c r="D46" i="9"/>
  <c r="D45" i="9"/>
  <c r="C44" i="9"/>
  <c r="B44" i="9"/>
  <c r="D44" i="9" s="1"/>
  <c r="C43" i="9"/>
  <c r="B43" i="9"/>
  <c r="D43" i="9" s="1"/>
  <c r="C42" i="9"/>
  <c r="B42" i="9"/>
  <c r="D42" i="9" s="1"/>
  <c r="C41" i="9"/>
  <c r="B41" i="9"/>
  <c r="B50" i="9" s="1"/>
  <c r="C34" i="9"/>
  <c r="B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34" i="9" s="1"/>
  <c r="D6" i="9"/>
  <c r="C50" i="8"/>
  <c r="D49" i="8"/>
  <c r="D48" i="8"/>
  <c r="D47" i="8"/>
  <c r="D46" i="8"/>
  <c r="D45" i="8"/>
  <c r="C44" i="8"/>
  <c r="B44" i="8"/>
  <c r="D44" i="8" s="1"/>
  <c r="C43" i="8"/>
  <c r="B43" i="8"/>
  <c r="D43" i="8" s="1"/>
  <c r="C42" i="8"/>
  <c r="B42" i="8"/>
  <c r="D42" i="8" s="1"/>
  <c r="C41" i="8"/>
  <c r="B41" i="8"/>
  <c r="B50" i="8" s="1"/>
  <c r="C34" i="8"/>
  <c r="B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B50" i="7"/>
  <c r="D49" i="7"/>
  <c r="D48" i="7"/>
  <c r="E48" i="7" s="1"/>
  <c r="D47" i="7"/>
  <c r="D46" i="7"/>
  <c r="E46" i="7" s="1"/>
  <c r="D45" i="7"/>
  <c r="D44" i="7"/>
  <c r="E44" i="7" s="1"/>
  <c r="C44" i="7"/>
  <c r="B44" i="7"/>
  <c r="D43" i="7"/>
  <c r="E43" i="7" s="1"/>
  <c r="C43" i="7"/>
  <c r="B43" i="7"/>
  <c r="D42" i="7"/>
  <c r="E42" i="7" s="1"/>
  <c r="C42" i="7"/>
  <c r="B42" i="7"/>
  <c r="D41" i="7"/>
  <c r="D50" i="7" s="1"/>
  <c r="C41" i="7"/>
  <c r="C50" i="7" s="1"/>
  <c r="B41" i="7"/>
  <c r="C34" i="7"/>
  <c r="B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E11" i="7" s="1"/>
  <c r="D10" i="7"/>
  <c r="D9" i="7"/>
  <c r="E9" i="7" s="1"/>
  <c r="D8" i="7"/>
  <c r="D7" i="7"/>
  <c r="E7" i="7" s="1"/>
  <c r="D6" i="7"/>
  <c r="D34" i="7" s="1"/>
  <c r="C50" i="6"/>
  <c r="D49" i="6"/>
  <c r="D48" i="6"/>
  <c r="D47" i="6"/>
  <c r="D46" i="6"/>
  <c r="D45" i="6"/>
  <c r="C44" i="6"/>
  <c r="B44" i="6"/>
  <c r="D44" i="6" s="1"/>
  <c r="C43" i="6"/>
  <c r="B43" i="6"/>
  <c r="D43" i="6" s="1"/>
  <c r="C42" i="6"/>
  <c r="B42" i="6"/>
  <c r="D42" i="6" s="1"/>
  <c r="C41" i="6"/>
  <c r="B41" i="6"/>
  <c r="B50" i="6" s="1"/>
  <c r="C34" i="6"/>
  <c r="B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34" i="6" s="1"/>
  <c r="D6" i="6"/>
  <c r="B50" i="5"/>
  <c r="D49" i="5"/>
  <c r="E49" i="5" s="1"/>
  <c r="D48" i="5"/>
  <c r="E48" i="5" s="1"/>
  <c r="D47" i="5"/>
  <c r="D46" i="5"/>
  <c r="E46" i="5" s="1"/>
  <c r="D45" i="5"/>
  <c r="E45" i="5" s="1"/>
  <c r="D44" i="5"/>
  <c r="E44" i="5" s="1"/>
  <c r="C44" i="5"/>
  <c r="B44" i="5"/>
  <c r="D43" i="5"/>
  <c r="E43" i="5" s="1"/>
  <c r="C43" i="5"/>
  <c r="B43" i="5"/>
  <c r="D42" i="5"/>
  <c r="E42" i="5" s="1"/>
  <c r="C42" i="5"/>
  <c r="B42" i="5"/>
  <c r="D41" i="5"/>
  <c r="D50" i="5" s="1"/>
  <c r="C41" i="5"/>
  <c r="C50" i="5" s="1"/>
  <c r="B41" i="5"/>
  <c r="C34" i="5"/>
  <c r="B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34" i="5" s="1"/>
  <c r="C50" i="4"/>
  <c r="D49" i="4"/>
  <c r="D48" i="4"/>
  <c r="D47" i="4"/>
  <c r="D46" i="4"/>
  <c r="D45" i="4"/>
  <c r="C44" i="4"/>
  <c r="B44" i="4"/>
  <c r="D44" i="4" s="1"/>
  <c r="C43" i="4"/>
  <c r="B43" i="4"/>
  <c r="D43" i="4" s="1"/>
  <c r="C42" i="4"/>
  <c r="B42" i="4"/>
  <c r="D42" i="4" s="1"/>
  <c r="C41" i="4"/>
  <c r="B41" i="4"/>
  <c r="B50" i="4" s="1"/>
  <c r="C34" i="4"/>
  <c r="B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C50" i="3"/>
  <c r="D49" i="3"/>
  <c r="D48" i="3"/>
  <c r="D47" i="3"/>
  <c r="D46" i="3"/>
  <c r="D45" i="3"/>
  <c r="C44" i="3"/>
  <c r="B44" i="3"/>
  <c r="D44" i="3" s="1"/>
  <c r="C43" i="3"/>
  <c r="B43" i="3"/>
  <c r="D43" i="3" s="1"/>
  <c r="C42" i="3"/>
  <c r="B42" i="3"/>
  <c r="D42" i="3" s="1"/>
  <c r="C41" i="3"/>
  <c r="B41" i="3"/>
  <c r="B50" i="3" s="1"/>
  <c r="C34" i="3"/>
  <c r="B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50" i="2"/>
  <c r="D49" i="2"/>
  <c r="D48" i="2"/>
  <c r="D47" i="2"/>
  <c r="D46" i="2"/>
  <c r="D45" i="2"/>
  <c r="C44" i="2"/>
  <c r="B44" i="2"/>
  <c r="D44" i="2" s="1"/>
  <c r="C43" i="2"/>
  <c r="B43" i="2"/>
  <c r="D43" i="2" s="1"/>
  <c r="C42" i="2"/>
  <c r="B42" i="2"/>
  <c r="D42" i="2" s="1"/>
  <c r="C41" i="2"/>
  <c r="B41" i="2"/>
  <c r="B50" i="2" s="1"/>
  <c r="C34" i="2"/>
  <c r="B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50" i="1"/>
  <c r="B50" i="1"/>
  <c r="D49" i="1"/>
  <c r="D48" i="1"/>
  <c r="D47" i="1"/>
  <c r="D46" i="1"/>
  <c r="D45" i="1"/>
  <c r="D44" i="1"/>
  <c r="C44" i="1"/>
  <c r="B44" i="1"/>
  <c r="D43" i="1"/>
  <c r="C43" i="1"/>
  <c r="B43" i="1"/>
  <c r="D42" i="1"/>
  <c r="C42" i="1"/>
  <c r="B42" i="1"/>
  <c r="D41" i="1"/>
  <c r="C41" i="1"/>
  <c r="B41" i="1"/>
  <c r="C34" i="1"/>
  <c r="B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48" i="12" l="1"/>
  <c r="E46" i="12"/>
  <c r="E19" i="12"/>
  <c r="E31" i="12"/>
  <c r="E8" i="12"/>
  <c r="E16" i="12"/>
  <c r="E20" i="12"/>
  <c r="E24" i="12"/>
  <c r="E28" i="12"/>
  <c r="E32" i="12"/>
  <c r="E43" i="12"/>
  <c r="E49" i="12"/>
  <c r="E9" i="12"/>
  <c r="E29" i="12"/>
  <c r="E6" i="12"/>
  <c r="E10" i="12"/>
  <c r="E14" i="12"/>
  <c r="E18" i="12"/>
  <c r="E22" i="12"/>
  <c r="E26" i="12"/>
  <c r="E30" i="12"/>
  <c r="E42" i="12"/>
  <c r="E44" i="12"/>
  <c r="E47" i="12"/>
  <c r="E15" i="12"/>
  <c r="E11" i="12"/>
  <c r="E23" i="12"/>
  <c r="E27" i="12"/>
  <c r="E12" i="12"/>
  <c r="E45" i="12"/>
  <c r="E13" i="12"/>
  <c r="E17" i="12"/>
  <c r="E21" i="12"/>
  <c r="E25" i="12"/>
  <c r="E33" i="12"/>
  <c r="D41" i="12"/>
  <c r="E7" i="12"/>
  <c r="E22" i="11"/>
  <c r="E14" i="11"/>
  <c r="E8" i="11"/>
  <c r="E33" i="11"/>
  <c r="E31" i="11"/>
  <c r="E29" i="11"/>
  <c r="E27" i="11"/>
  <c r="E25" i="11"/>
  <c r="E23" i="11"/>
  <c r="E21" i="11"/>
  <c r="E19" i="11"/>
  <c r="E17" i="11"/>
  <c r="E15" i="11"/>
  <c r="E13" i="11"/>
  <c r="E11" i="11"/>
  <c r="E9" i="11"/>
  <c r="E7" i="11"/>
  <c r="E32" i="11"/>
  <c r="E28" i="11"/>
  <c r="E26" i="11"/>
  <c r="E20" i="11"/>
  <c r="E16" i="11"/>
  <c r="E10" i="11"/>
  <c r="E30" i="11"/>
  <c r="E24" i="11"/>
  <c r="E18" i="11"/>
  <c r="E12" i="11"/>
  <c r="E6" i="11"/>
  <c r="E47" i="11"/>
  <c r="E41" i="11"/>
  <c r="E50" i="11" s="1"/>
  <c r="E23" i="10"/>
  <c r="E49" i="10"/>
  <c r="E21" i="10"/>
  <c r="E42" i="10"/>
  <c r="E19" i="10"/>
  <c r="D34" i="10"/>
  <c r="E31" i="10" s="1"/>
  <c r="D41" i="10"/>
  <c r="E11" i="9"/>
  <c r="E19" i="9"/>
  <c r="E27" i="9"/>
  <c r="E8" i="9"/>
  <c r="E12" i="9"/>
  <c r="E16" i="9"/>
  <c r="E20" i="9"/>
  <c r="E24" i="9"/>
  <c r="E28" i="9"/>
  <c r="E43" i="9"/>
  <c r="E45" i="9"/>
  <c r="E49" i="9"/>
  <c r="E9" i="9"/>
  <c r="E13" i="9"/>
  <c r="E21" i="9"/>
  <c r="E25" i="9"/>
  <c r="E29" i="9"/>
  <c r="E6" i="9"/>
  <c r="E10" i="9"/>
  <c r="E14" i="9"/>
  <c r="E18" i="9"/>
  <c r="E22" i="9"/>
  <c r="E26" i="9"/>
  <c r="E30" i="9"/>
  <c r="E42" i="9"/>
  <c r="E44" i="9"/>
  <c r="E47" i="9"/>
  <c r="E46" i="9"/>
  <c r="E48" i="9"/>
  <c r="E15" i="9"/>
  <c r="E23" i="9"/>
  <c r="E31" i="9"/>
  <c r="E32" i="9"/>
  <c r="E17" i="9"/>
  <c r="E33" i="9"/>
  <c r="D41" i="9"/>
  <c r="E7" i="9"/>
  <c r="E49" i="8"/>
  <c r="D34" i="8"/>
  <c r="D41" i="8"/>
  <c r="E49" i="7"/>
  <c r="E47" i="7"/>
  <c r="E45" i="7"/>
  <c r="E32" i="7"/>
  <c r="E26" i="7"/>
  <c r="E20" i="7"/>
  <c r="E14" i="7"/>
  <c r="E10" i="7"/>
  <c r="E33" i="7"/>
  <c r="E31" i="7"/>
  <c r="E29" i="7"/>
  <c r="E27" i="7"/>
  <c r="E25" i="7"/>
  <c r="E23" i="7"/>
  <c r="E21" i="7"/>
  <c r="E19" i="7"/>
  <c r="E17" i="7"/>
  <c r="E15" i="7"/>
  <c r="E13" i="7"/>
  <c r="E24" i="7"/>
  <c r="E16" i="7"/>
  <c r="E8" i="7"/>
  <c r="E30" i="7"/>
  <c r="E28" i="7"/>
  <c r="E22" i="7"/>
  <c r="E18" i="7"/>
  <c r="E12" i="7"/>
  <c r="E6" i="7"/>
  <c r="E41" i="7"/>
  <c r="E11" i="6"/>
  <c r="E19" i="6"/>
  <c r="E27" i="6"/>
  <c r="E6" i="6"/>
  <c r="E10" i="6"/>
  <c r="E14" i="6"/>
  <c r="E18" i="6"/>
  <c r="E22" i="6"/>
  <c r="E26" i="6"/>
  <c r="E30" i="6"/>
  <c r="E42" i="6"/>
  <c r="E44" i="6"/>
  <c r="E47" i="6"/>
  <c r="E48" i="6"/>
  <c r="E46" i="6"/>
  <c r="E15" i="6"/>
  <c r="E23" i="6"/>
  <c r="E31" i="6"/>
  <c r="E8" i="6"/>
  <c r="E12" i="6"/>
  <c r="E16" i="6"/>
  <c r="E20" i="6"/>
  <c r="E24" i="6"/>
  <c r="E28" i="6"/>
  <c r="E32" i="6"/>
  <c r="E43" i="6"/>
  <c r="E45" i="6"/>
  <c r="E49" i="6"/>
  <c r="E9" i="6"/>
  <c r="E13" i="6"/>
  <c r="E17" i="6"/>
  <c r="E21" i="6"/>
  <c r="E25" i="6"/>
  <c r="E29" i="6"/>
  <c r="E33" i="6"/>
  <c r="D41" i="6"/>
  <c r="E7" i="6"/>
  <c r="E29" i="5"/>
  <c r="E17" i="5"/>
  <c r="E13" i="5"/>
  <c r="E9" i="5"/>
  <c r="E22" i="5"/>
  <c r="E16" i="5"/>
  <c r="E10" i="5"/>
  <c r="E33" i="5"/>
  <c r="E31" i="5"/>
  <c r="E27" i="5"/>
  <c r="E25" i="5"/>
  <c r="E23" i="5"/>
  <c r="E21" i="5"/>
  <c r="E19" i="5"/>
  <c r="E15" i="5"/>
  <c r="E11" i="5"/>
  <c r="E7" i="5"/>
  <c r="E26" i="5"/>
  <c r="E14" i="5"/>
  <c r="E8" i="5"/>
  <c r="E32" i="5"/>
  <c r="E30" i="5"/>
  <c r="E28" i="5"/>
  <c r="E24" i="5"/>
  <c r="E20" i="5"/>
  <c r="E18" i="5"/>
  <c r="E12" i="5"/>
  <c r="E6" i="5"/>
  <c r="E47" i="5"/>
  <c r="E41" i="5"/>
  <c r="E50" i="5" s="1"/>
  <c r="E7" i="4"/>
  <c r="E27" i="4"/>
  <c r="E6" i="4"/>
  <c r="E14" i="4"/>
  <c r="E18" i="4"/>
  <c r="E22" i="4"/>
  <c r="E30" i="4"/>
  <c r="E42" i="4"/>
  <c r="E44" i="4"/>
  <c r="E11" i="4"/>
  <c r="E15" i="4"/>
  <c r="E19" i="4"/>
  <c r="E31" i="4"/>
  <c r="E8" i="4"/>
  <c r="E12" i="4"/>
  <c r="E20" i="4"/>
  <c r="E24" i="4"/>
  <c r="E28" i="4"/>
  <c r="E43" i="4"/>
  <c r="E45" i="4"/>
  <c r="E49" i="4"/>
  <c r="E13" i="4"/>
  <c r="E17" i="4"/>
  <c r="E21" i="4"/>
  <c r="E29" i="4"/>
  <c r="E33" i="4"/>
  <c r="D41" i="4"/>
  <c r="D34" i="4"/>
  <c r="E7" i="3"/>
  <c r="E11" i="3"/>
  <c r="E15" i="3"/>
  <c r="E23" i="3"/>
  <c r="E31" i="3"/>
  <c r="E28" i="3"/>
  <c r="E45" i="3"/>
  <c r="E49" i="3"/>
  <c r="E9" i="3"/>
  <c r="E17" i="3"/>
  <c r="E21" i="3"/>
  <c r="E25" i="3"/>
  <c r="E33" i="3"/>
  <c r="E30" i="3"/>
  <c r="E42" i="3"/>
  <c r="E47" i="3"/>
  <c r="E27" i="3"/>
  <c r="D41" i="3"/>
  <c r="D34" i="3"/>
  <c r="D34" i="2"/>
  <c r="E6" i="2" s="1"/>
  <c r="D41" i="2"/>
  <c r="E43" i="1"/>
  <c r="E49" i="1"/>
  <c r="E9" i="1"/>
  <c r="E25" i="1"/>
  <c r="E29" i="1"/>
  <c r="E33" i="1"/>
  <c r="E7" i="1"/>
  <c r="E11" i="1"/>
  <c r="E15" i="1"/>
  <c r="E23" i="1"/>
  <c r="E27" i="1"/>
  <c r="E31" i="1"/>
  <c r="E48" i="1"/>
  <c r="E45" i="1"/>
  <c r="E13" i="1"/>
  <c r="E46" i="1"/>
  <c r="E41" i="1"/>
  <c r="E47" i="1"/>
  <c r="D34" i="1"/>
  <c r="D50" i="1"/>
  <c r="D50" i="12" l="1"/>
  <c r="E41" i="12"/>
  <c r="E50" i="12" s="1"/>
  <c r="E41" i="10"/>
  <c r="D50" i="10"/>
  <c r="E27" i="10"/>
  <c r="E44" i="10"/>
  <c r="E25" i="10"/>
  <c r="E9" i="10"/>
  <c r="E48" i="10"/>
  <c r="E32" i="10"/>
  <c r="E30" i="10"/>
  <c r="E28" i="10"/>
  <c r="E26" i="10"/>
  <c r="E24" i="10"/>
  <c r="E20" i="10"/>
  <c r="E18" i="10"/>
  <c r="E16" i="10"/>
  <c r="E14" i="10"/>
  <c r="E12" i="10"/>
  <c r="E10" i="10"/>
  <c r="E8" i="10"/>
  <c r="E6" i="10"/>
  <c r="E46" i="10"/>
  <c r="E11" i="10"/>
  <c r="E22" i="10"/>
  <c r="E17" i="10"/>
  <c r="E45" i="10"/>
  <c r="E15" i="10"/>
  <c r="E29" i="10"/>
  <c r="E47" i="10"/>
  <c r="E33" i="10"/>
  <c r="E13" i="10"/>
  <c r="E43" i="10"/>
  <c r="E7" i="10"/>
  <c r="D50" i="9"/>
  <c r="E41" i="9"/>
  <c r="E50" i="9" s="1"/>
  <c r="E48" i="8"/>
  <c r="E46" i="8"/>
  <c r="E21" i="8"/>
  <c r="E28" i="8"/>
  <c r="E12" i="8"/>
  <c r="E19" i="8"/>
  <c r="E44" i="8"/>
  <c r="E22" i="8"/>
  <c r="E6" i="8"/>
  <c r="E17" i="8"/>
  <c r="E24" i="8"/>
  <c r="E29" i="8"/>
  <c r="E13" i="8"/>
  <c r="E43" i="8"/>
  <c r="E20" i="8"/>
  <c r="E31" i="8"/>
  <c r="E7" i="8"/>
  <c r="E30" i="8"/>
  <c r="E14" i="8"/>
  <c r="E15" i="8"/>
  <c r="E41" i="8"/>
  <c r="D50" i="8"/>
  <c r="E25" i="8"/>
  <c r="E9" i="8"/>
  <c r="E32" i="8"/>
  <c r="E16" i="8"/>
  <c r="E27" i="8"/>
  <c r="E47" i="8"/>
  <c r="E26" i="8"/>
  <c r="E10" i="8"/>
  <c r="E33" i="8"/>
  <c r="E45" i="8"/>
  <c r="E8" i="8"/>
  <c r="E11" i="8"/>
  <c r="E42" i="8"/>
  <c r="E18" i="8"/>
  <c r="E23" i="8"/>
  <c r="E50" i="7"/>
  <c r="D50" i="6"/>
  <c r="E41" i="6"/>
  <c r="E50" i="6" s="1"/>
  <c r="D50" i="4"/>
  <c r="E41" i="4"/>
  <c r="E46" i="4"/>
  <c r="E48" i="4"/>
  <c r="E25" i="4"/>
  <c r="E9" i="4"/>
  <c r="E32" i="4"/>
  <c r="E16" i="4"/>
  <c r="E23" i="4"/>
  <c r="E47" i="4"/>
  <c r="E26" i="4"/>
  <c r="E10" i="4"/>
  <c r="E48" i="3"/>
  <c r="E32" i="3"/>
  <c r="E26" i="3"/>
  <c r="E24" i="3"/>
  <c r="E22" i="3"/>
  <c r="E20" i="3"/>
  <c r="E18" i="3"/>
  <c r="E16" i="3"/>
  <c r="E14" i="3"/>
  <c r="E12" i="3"/>
  <c r="E10" i="3"/>
  <c r="E8" i="3"/>
  <c r="E6" i="3"/>
  <c r="E46" i="3"/>
  <c r="E44" i="3"/>
  <c r="E29" i="3"/>
  <c r="E13" i="3"/>
  <c r="E43" i="3"/>
  <c r="E19" i="3"/>
  <c r="D50" i="3"/>
  <c r="E41" i="3"/>
  <c r="E21" i="2"/>
  <c r="E49" i="2"/>
  <c r="E28" i="2"/>
  <c r="E12" i="2"/>
  <c r="E19" i="2"/>
  <c r="E42" i="2"/>
  <c r="E27" i="2"/>
  <c r="E33" i="2"/>
  <c r="E17" i="2"/>
  <c r="E45" i="2"/>
  <c r="E24" i="2"/>
  <c r="E8" i="2"/>
  <c r="E11" i="2"/>
  <c r="E30" i="2"/>
  <c r="E14" i="2"/>
  <c r="E15" i="2"/>
  <c r="E29" i="2"/>
  <c r="E13" i="2"/>
  <c r="E43" i="2"/>
  <c r="E20" i="2"/>
  <c r="E31" i="2"/>
  <c r="E47" i="2"/>
  <c r="E26" i="2"/>
  <c r="E10" i="2"/>
  <c r="E7" i="2"/>
  <c r="D50" i="2"/>
  <c r="E41" i="2"/>
  <c r="E25" i="2"/>
  <c r="E9" i="2"/>
  <c r="E32" i="2"/>
  <c r="E16" i="2"/>
  <c r="E23" i="2"/>
  <c r="E44" i="2"/>
  <c r="E22" i="2"/>
  <c r="E46" i="2"/>
  <c r="E48" i="2"/>
  <c r="E18" i="2"/>
  <c r="E26" i="1"/>
  <c r="E18" i="1"/>
  <c r="E12" i="1"/>
  <c r="E6" i="1"/>
  <c r="E30" i="1"/>
  <c r="E28" i="1"/>
  <c r="E24" i="1"/>
  <c r="E20" i="1"/>
  <c r="E16" i="1"/>
  <c r="E10" i="1"/>
  <c r="E32" i="1"/>
  <c r="E22" i="1"/>
  <c r="E14" i="1"/>
  <c r="E8" i="1"/>
  <c r="E21" i="1"/>
  <c r="E44" i="1"/>
  <c r="E19" i="1"/>
  <c r="E42" i="1"/>
  <c r="E50" i="1" s="1"/>
  <c r="E17" i="1"/>
  <c r="E50" i="10" l="1"/>
  <c r="E50" i="8"/>
  <c r="E50" i="4"/>
  <c r="E50" i="3"/>
  <c r="E50" i="2"/>
</calcChain>
</file>

<file path=xl/sharedStrings.xml><?xml version="1.0" encoding="utf-8"?>
<sst xmlns="http://schemas.openxmlformats.org/spreadsheetml/2006/main" count="636" uniqueCount="83">
  <si>
    <t>外　国　人　登　録　人　口</t>
    <rPh sb="0" eb="1">
      <t>ソト</t>
    </rPh>
    <rPh sb="2" eb="3">
      <t>コク</t>
    </rPh>
    <rPh sb="4" eb="5">
      <t>ジン</t>
    </rPh>
    <rPh sb="6" eb="7">
      <t>ノボル</t>
    </rPh>
    <rPh sb="8" eb="9">
      <t>ロク</t>
    </rPh>
    <rPh sb="10" eb="11">
      <t>ジン</t>
    </rPh>
    <rPh sb="12" eb="13">
      <t>クチ</t>
    </rPh>
    <phoneticPr fontId="2"/>
  </si>
  <si>
    <t>（平成22年3月31日現在）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</si>
  <si>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居住外国人国籍別人口</t>
    <rPh sb="0" eb="1">
      <t>キョ</t>
    </rPh>
    <rPh sb="1" eb="2">
      <t>ジュウ</t>
    </rPh>
    <rPh sb="2" eb="4">
      <t>ガイコク</t>
    </rPh>
    <rPh sb="4" eb="5">
      <t>ジン</t>
    </rPh>
    <rPh sb="5" eb="6">
      <t>コク</t>
    </rPh>
    <rPh sb="6" eb="7">
      <t>セキ</t>
    </rPh>
    <rPh sb="7" eb="8">
      <t>ベツ</t>
    </rPh>
    <rPh sb="8" eb="9">
      <t>ジン</t>
    </rPh>
    <rPh sb="9" eb="10">
      <t>クチ</t>
    </rPh>
    <phoneticPr fontId="2"/>
  </si>
  <si>
    <t>内　　　　訳</t>
    <rPh sb="0" eb="1">
      <t>ウチ</t>
    </rPh>
    <rPh sb="5" eb="6">
      <t>ヤク</t>
    </rPh>
    <phoneticPr fontId="2"/>
  </si>
  <si>
    <t>国籍別</t>
    <rPh sb="0" eb="2">
      <t>コクセキ</t>
    </rPh>
    <rPh sb="2" eb="3">
      <t>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</si>
  <si>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</si>
  <si>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</si>
  <si>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</si>
  <si>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％</t>
    <phoneticPr fontId="2"/>
  </si>
  <si>
    <t>韓国</t>
    <rPh sb="0" eb="2">
      <t>カンコク</t>
    </rPh>
    <phoneticPr fontId="2"/>
  </si>
  <si>
    <t>中国</t>
    <rPh sb="0" eb="1">
      <t>チュウカ</t>
    </rPh>
    <rPh sb="1" eb="2">
      <t>キョウワコク</t>
    </rPh>
    <phoneticPr fontId="2"/>
  </si>
  <si>
    <t>フィリピン</t>
  </si>
  <si>
    <t>朝鮮</t>
    <rPh sb="0" eb="2">
      <t>チョウセン</t>
    </rPh>
    <phoneticPr fontId="2"/>
  </si>
  <si>
    <t>アメリカ</t>
  </si>
  <si>
    <t>ペルー</t>
  </si>
  <si>
    <t>オーストラリア</t>
  </si>
  <si>
    <t>イギリス</t>
  </si>
  <si>
    <t>インド</t>
  </si>
  <si>
    <t>ルーマニア</t>
    <phoneticPr fontId="2"/>
  </si>
  <si>
    <t>カナダ</t>
  </si>
  <si>
    <t>マレーシア</t>
  </si>
  <si>
    <t>ドイツ</t>
  </si>
  <si>
    <t>ブラジル</t>
  </si>
  <si>
    <t>ロシア</t>
  </si>
  <si>
    <t>ニュージーランド</t>
  </si>
  <si>
    <t>タイ</t>
    <phoneticPr fontId="2"/>
  </si>
  <si>
    <t>インドネシア</t>
  </si>
  <si>
    <t>メキシコ</t>
  </si>
  <si>
    <t>イタリア</t>
  </si>
  <si>
    <t>ポーランド</t>
  </si>
  <si>
    <t>べトナム</t>
  </si>
  <si>
    <t>パキスタン</t>
    <phoneticPr fontId="2"/>
  </si>
  <si>
    <t>ﾄﾘﾆﾀﾞｰﾄﾞﾄﾊﾞｺﾞ</t>
    <phoneticPr fontId="2"/>
  </si>
  <si>
    <t>モンゴル</t>
    <phoneticPr fontId="2"/>
  </si>
  <si>
    <t>オーストリア</t>
    <phoneticPr fontId="2"/>
  </si>
  <si>
    <t>ナイジェリア</t>
    <phoneticPr fontId="2"/>
  </si>
  <si>
    <t>アイルランド</t>
    <phoneticPr fontId="2"/>
  </si>
  <si>
    <t>合計</t>
    <rPh sb="0" eb="2">
      <t>ゴウケイ</t>
    </rPh>
    <phoneticPr fontId="2"/>
  </si>
  <si>
    <t>※各国籍の全体に占める割合は小数点第二位を端数処理（四捨五入）しているため、必ずしも100.0ではない。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rPh sb="21" eb="23">
      <t>ハスウ</t>
    </rPh>
    <rPh sb="23" eb="25">
      <t>ショリ</t>
    </rPh>
    <rPh sb="26" eb="30">
      <t>シシャゴニュウ</t>
    </rPh>
    <rPh sb="38" eb="39">
      <t>カナラ</t>
    </rPh>
    <phoneticPr fontId="2"/>
  </si>
  <si>
    <t>インドネシア</t>
    <phoneticPr fontId="2"/>
  </si>
  <si>
    <t>インドネシア</t>
    <phoneticPr fontId="2"/>
  </si>
  <si>
    <t>カナダ</t>
    <phoneticPr fontId="2"/>
  </si>
  <si>
    <t>カナダ</t>
    <phoneticPr fontId="2"/>
  </si>
  <si>
    <t>パキスタン</t>
    <phoneticPr fontId="2"/>
  </si>
  <si>
    <t>その他</t>
    <rPh sb="2" eb="3">
      <t>タ</t>
    </rPh>
    <phoneticPr fontId="2"/>
  </si>
  <si>
    <t>（平成22年4月30日現在）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</si>
  <si>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</si>
  <si>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タイ</t>
    <phoneticPr fontId="2"/>
  </si>
  <si>
    <t>ﾄﾘﾆﾀﾞｰﾄﾞﾄﾊﾞｺﾞ</t>
    <phoneticPr fontId="2"/>
  </si>
  <si>
    <t>モンゴル</t>
    <phoneticPr fontId="2"/>
  </si>
  <si>
    <t>オーストリア</t>
    <phoneticPr fontId="2"/>
  </si>
  <si>
    <t>ナイジェリア</t>
    <phoneticPr fontId="2"/>
  </si>
  <si>
    <t>アイルランド</t>
    <phoneticPr fontId="2"/>
  </si>
  <si>
    <t>インドネシア</t>
    <phoneticPr fontId="2"/>
  </si>
  <si>
    <t>タイ</t>
    <phoneticPr fontId="2"/>
  </si>
  <si>
    <t>カナダ</t>
    <phoneticPr fontId="2"/>
  </si>
  <si>
    <t>（平成２２年５月３１日現在）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</si>
  <si>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</si>
  <si>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インドネシア</t>
    <phoneticPr fontId="2"/>
  </si>
  <si>
    <t>パキスタン</t>
    <phoneticPr fontId="2"/>
  </si>
  <si>
    <t>ペルー</t>
    <phoneticPr fontId="2"/>
  </si>
  <si>
    <t>（平成２２年６月３０日現在）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</si>
  <si>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</si>
  <si>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インドネシア</t>
    <phoneticPr fontId="2"/>
  </si>
  <si>
    <t>パキスタン</t>
    <phoneticPr fontId="2"/>
  </si>
  <si>
    <t>ペルー</t>
    <phoneticPr fontId="2"/>
  </si>
  <si>
    <t>（平成２２年７月３１日現在）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</si>
  <si>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</si>
  <si>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ペルー</t>
    <phoneticPr fontId="2"/>
  </si>
  <si>
    <t>（平成２２年８月３１日現在）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</si>
  <si>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（平成２２年９月３０日現在）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</si>
  <si>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（平成２２年１０月３１日現在）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</si>
  <si>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（平成２２年１１月３０日現在）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</si>
  <si>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（平成２２年１２月３１日現在）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</si>
  <si>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ルーマニア</t>
    <phoneticPr fontId="2"/>
  </si>
  <si>
    <t>インドネシア</t>
    <phoneticPr fontId="2"/>
  </si>
  <si>
    <t>ペルー</t>
    <phoneticPr fontId="2"/>
  </si>
  <si>
    <t>パキスタン</t>
    <phoneticPr fontId="2"/>
  </si>
  <si>
    <t>（平成２３年１月３１日現在）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</si>
  <si>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（平成２３年２月２８日現在）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</si>
  <si>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</si>
  <si>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チリ</t>
    <phoneticPr fontId="2"/>
  </si>
  <si>
    <t>ボリビア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</si>
</sst>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/>
    </xf>
    <xf numFmtId="9" fontId="4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9" fontId="1" fillId="0" borderId="6" xfId="2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shrinkToFit="1"/>
    </xf>
    <xf numFmtId="0" fontId="5" fillId="0" borderId="6" xfId="0" applyFont="1" applyBorder="1">
      <alignment vertical="center"/>
    </xf>
    <xf numFmtId="9" fontId="1" fillId="0" borderId="0" xfId="2" applyFont="1">
      <alignment vertical="center"/>
    </xf>
    <xf numFmtId="0" fontId="0" fillId="0" borderId="6" xfId="0" applyBorder="1" applyAlignment="1">
      <alignment vertical="center" shrinkToFit="1"/>
    </xf>
    <xf numFmtId="176" fontId="5" fillId="0" borderId="6" xfId="1" applyNumberFormat="1" applyFont="1" applyBorder="1">
      <alignment vertical="center"/>
    </xf>
    <xf numFmtId="177" fontId="1" fillId="0" borderId="0" xfId="2" applyNumberFormat="1" applyFont="1">
      <alignment vertical="center"/>
    </xf>
    <xf numFmtId="0" fontId="0" fillId="0" borderId="0" xfId="0" applyAlignment="1">
      <alignment horizontal="left" vertical="center"/>
    </xf>
    <xf numFmtId="176" fontId="1" fillId="0" borderId="0" xfId="1" applyNumberFormat="1" applyFont="1">
      <alignment vertical="center"/>
    </xf>
    <xf numFmtId="0" fontId="1" fillId="0" borderId="6" xfId="0" applyFont="1" applyFill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0" fontId="0" fillId="0" borderId="6" xfId="0" applyBorder="1">
      <alignment vertical="center"/>
    </xf>
    <xf numFmtId="176" fontId="0" fillId="0" borderId="0" xfId="0" applyNumberFormat="1">
      <alignment vertical="center"/>
    </xf>
    <xf numFmtId="9" fontId="0" fillId="0" borderId="6" xfId="2" applyFont="1" applyBorder="1" applyAlignment="1">
      <alignment horizontal="center" vertical="center"/>
    </xf>
    <xf numFmtId="9" fontId="0" fillId="0" borderId="0" xfId="2" applyFont="1">
      <alignment vertical="center"/>
    </xf>
    <xf numFmtId="177" fontId="0" fillId="0" borderId="0" xfId="2" applyNumberFormat="1" applyFont="1">
      <alignment vertical="center"/>
    </xf>
    <xf numFmtId="176" fontId="0" fillId="0" borderId="0" xfId="1" applyNumberFormat="1" applyFont="1">
      <alignment vertical="center"/>
    </xf>
    <xf numFmtId="0" fontId="1" fillId="0" borderId="6" xfId="0" applyFont="1" applyFill="1" applyBorder="1" applyAlignment="1">
      <alignment vertical="center" shrinkToFit="1"/>
    </xf>
    <xf numFmtId="0" fontId="5" fillId="0" borderId="6" xfId="0" applyFont="1" applyFill="1" applyBorder="1">
      <alignment vertical="center"/>
    </xf>
    <xf numFmtId="0" fontId="0" fillId="0" borderId="6" xfId="0" applyFill="1" applyBorder="1" applyAlignment="1">
      <alignment vertical="center" shrinkToFit="1"/>
    </xf>
    <xf numFmtId="0" fontId="0" fillId="0" borderId="7" xfId="0" applyFill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6B-45B8-B526-1E097588A07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86B-45B8-B526-1E097588A07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86B-45B8-B526-1E097588A07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86B-45B8-B526-1E097588A07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86B-45B8-B526-1E097588A07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86B-45B8-B526-1E097588A07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86B-45B8-B526-1E097588A07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86B-45B8-B526-1E097588A07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86B-45B8-B526-1E097588A076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6B-45B8-B526-1E097588A076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6B-45B8-B526-1E097588A076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6B-45B8-B526-1E097588A076}"/>
                </c:ext>
              </c:extLst>
            </c:dLbl>
            <c:dLbl>
              <c:idx val="3"/>
              <c:layout>
                <c:manualLayout>
                  <c:x val="-5.6798321585279039E-2"/>
                  <c:y val="7.68785553877718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6B-45B8-B526-1E097588A076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86B-45B8-B526-1E097588A076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86B-45B8-B526-1E097588A076}"/>
                </c:ext>
              </c:extLst>
            </c:dLbl>
            <c:dLbl>
              <c:idx val="6"/>
              <c:layout>
                <c:manualLayout>
                  <c:x val="-1.530697200880835E-2"/>
                  <c:y val="-6.04329979944683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86B-45B8-B526-1E097588A076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86B-45B8-B526-1E097588A076}"/>
                </c:ext>
              </c:extLst>
            </c:dLbl>
            <c:dLbl>
              <c:idx val="8"/>
              <c:layout>
                <c:manualLayout>
                  <c:x val="0.12316624154375069"/>
                  <c:y val="-8.60256368368891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86B-45B8-B526-1E097588A076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6B-45B8-B526-1E097588A076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6B-45B8-B526-1E097588A07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カナダ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'4月'!$E$41:$E$49</c:f>
              <c:numCache>
                <c:formatCode>#,##0.0;[Red]\-#,##0.0</c:formatCode>
                <c:ptCount val="9"/>
                <c:pt idx="0">
                  <c:v>42.1</c:v>
                </c:pt>
                <c:pt idx="1">
                  <c:v>31.6</c:v>
                </c:pt>
                <c:pt idx="2">
                  <c:v>10.100000000000001</c:v>
                </c:pt>
                <c:pt idx="3">
                  <c:v>5.8999999999999995</c:v>
                </c:pt>
                <c:pt idx="4">
                  <c:v>1.9</c:v>
                </c:pt>
                <c:pt idx="5">
                  <c:v>1.2</c:v>
                </c:pt>
                <c:pt idx="6">
                  <c:v>1</c:v>
                </c:pt>
                <c:pt idx="7">
                  <c:v>1</c:v>
                </c:pt>
                <c:pt idx="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86B-45B8-B526-1E097588A0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50-415C-911A-DF196D0C4CE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50-415C-911A-DF196D0C4C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650-415C-911A-DF196D0C4CE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650-415C-911A-DF196D0C4CE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650-415C-911A-DF196D0C4CE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650-415C-911A-DF196D0C4CE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650-415C-911A-DF196D0C4CE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650-415C-911A-DF196D0C4CE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650-415C-911A-DF196D0C4CE2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650-415C-911A-DF196D0C4CE2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650-415C-911A-DF196D0C4CE2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650-415C-911A-DF196D0C4CE2}"/>
                </c:ext>
              </c:extLst>
            </c:dLbl>
            <c:dLbl>
              <c:idx val="3"/>
              <c:layout>
                <c:manualLayout>
                  <c:x val="-0.12585117001219917"/>
                  <c:y val="8.188671436817290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650-415C-911A-DF196D0C4CE2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650-415C-911A-DF196D0C4CE2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650-415C-911A-DF196D0C4CE2}"/>
                </c:ext>
              </c:extLst>
            </c:dLbl>
            <c:dLbl>
              <c:idx val="6"/>
              <c:layout>
                <c:manualLayout>
                  <c:x val="-0.11100698680270599"/>
                  <c:y val="-0.126496262655964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650-415C-911A-DF196D0C4CE2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650-415C-911A-DF196D0C4CE2}"/>
                </c:ext>
              </c:extLst>
            </c:dLbl>
            <c:dLbl>
              <c:idx val="8"/>
              <c:layout>
                <c:manualLayout>
                  <c:x val="0.12793907803778048"/>
                  <c:y val="-8.680439841285403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650-415C-911A-DF196D0C4CE2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50-415C-911A-DF196D0C4CE2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50-415C-911A-DF196D0C4CE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ペルー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'1月'!$E$41:$E$49</c:f>
              <c:numCache>
                <c:formatCode>#,##0.0;[Red]\-#,##0.0</c:formatCode>
                <c:ptCount val="9"/>
                <c:pt idx="0">
                  <c:v>41.5</c:v>
                </c:pt>
                <c:pt idx="1">
                  <c:v>31.900000000000002</c:v>
                </c:pt>
                <c:pt idx="2">
                  <c:v>11</c:v>
                </c:pt>
                <c:pt idx="3">
                  <c:v>5.5</c:v>
                </c:pt>
                <c:pt idx="4">
                  <c:v>2.5</c:v>
                </c:pt>
                <c:pt idx="5">
                  <c:v>1.7999999999999998</c:v>
                </c:pt>
                <c:pt idx="6">
                  <c:v>0.89999999999999991</c:v>
                </c:pt>
                <c:pt idx="7">
                  <c:v>0.70000000000000007</c:v>
                </c:pt>
                <c:pt idx="8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650-415C-911A-DF196D0C4C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AF-4D73-82DC-0CDFAF8B3BA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AF-4D73-82DC-0CDFAF8B3BA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AF-4D73-82DC-0CDFAF8B3BA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FAF-4D73-82DC-0CDFAF8B3BA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FAF-4D73-82DC-0CDFAF8B3BA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FAF-4D73-82DC-0CDFAF8B3BA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FAF-4D73-82DC-0CDFAF8B3BA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FAF-4D73-82DC-0CDFAF8B3BA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FAF-4D73-82DC-0CDFAF8B3BAB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FAF-4D73-82DC-0CDFAF8B3BAB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FAF-4D73-82DC-0CDFAF8B3BAB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FAF-4D73-82DC-0CDFAF8B3BAB}"/>
                </c:ext>
              </c:extLst>
            </c:dLbl>
            <c:dLbl>
              <c:idx val="3"/>
              <c:layout>
                <c:manualLayout>
                  <c:x val="-0.12092584377657017"/>
                  <c:y val="8.521347694608710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FAF-4D73-82DC-0CDFAF8B3BAB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FAF-4D73-82DC-0CDFAF8B3BAB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FAF-4D73-82DC-0CDFAF8B3BAB}"/>
                </c:ext>
              </c:extLst>
            </c:dLbl>
            <c:dLbl>
              <c:idx val="6"/>
              <c:layout>
                <c:manualLayout>
                  <c:x val="-0.10760655798306901"/>
                  <c:y val="-0.1260739917883708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FAF-4D73-82DC-0CDFAF8B3BAB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FAF-4D73-82DC-0CDFAF8B3BAB}"/>
                </c:ext>
              </c:extLst>
            </c:dLbl>
            <c:dLbl>
              <c:idx val="8"/>
              <c:layout>
                <c:manualLayout>
                  <c:x val="0.13068574174707037"/>
                  <c:y val="-8.69970921684581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FAF-4D73-82DC-0CDFAF8B3BAB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AF-4D73-82DC-0CDFAF8B3BAB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FAF-4D73-82DC-0CDFAF8B3BA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ペルー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'2月'!$E$41:$E$49</c:f>
              <c:numCache>
                <c:formatCode>#,##0.0;[Red]\-#,##0.0</c:formatCode>
                <c:ptCount val="9"/>
                <c:pt idx="0">
                  <c:v>43.2</c:v>
                </c:pt>
                <c:pt idx="1">
                  <c:v>28.9</c:v>
                </c:pt>
                <c:pt idx="2">
                  <c:v>11.5</c:v>
                </c:pt>
                <c:pt idx="3">
                  <c:v>5.8000000000000007</c:v>
                </c:pt>
                <c:pt idx="4">
                  <c:v>2.6</c:v>
                </c:pt>
                <c:pt idx="5">
                  <c:v>1.9</c:v>
                </c:pt>
                <c:pt idx="6">
                  <c:v>0.89999999999999991</c:v>
                </c:pt>
                <c:pt idx="7">
                  <c:v>0.70000000000000007</c:v>
                </c:pt>
                <c:pt idx="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FAF-4D73-82DC-0CDFAF8B3BA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08-461D-B568-DFB20798B4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08-461D-B568-DFB20798B4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08-461D-B568-DFB20798B4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708-461D-B568-DFB20798B4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708-461D-B568-DFB20798B44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708-461D-B568-DFB20798B44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708-461D-B568-DFB20798B44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708-461D-B568-DFB20798B44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708-461D-B568-DFB20798B44A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08-461D-B568-DFB20798B44A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08-461D-B568-DFB20798B44A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08-461D-B568-DFB20798B44A}"/>
                </c:ext>
              </c:extLst>
            </c:dLbl>
            <c:dLbl>
              <c:idx val="3"/>
              <c:layout>
                <c:manualLayout>
                  <c:x val="-0.11568149051791063"/>
                  <c:y val="8.743867597463178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708-461D-B568-DFB20798B44A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08-461D-B568-DFB20798B44A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708-461D-B568-DFB20798B44A}"/>
                </c:ext>
              </c:extLst>
            </c:dLbl>
            <c:dLbl>
              <c:idx val="6"/>
              <c:layout>
                <c:manualLayout>
                  <c:x val="-0.11640124209825886"/>
                  <c:y val="-0.1190382737427531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708-461D-B568-DFB20798B44A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708-461D-B568-DFB20798B44A}"/>
                </c:ext>
              </c:extLst>
            </c:dLbl>
            <c:dLbl>
              <c:idx val="8"/>
              <c:layout>
                <c:manualLayout>
                  <c:x val="0.12325699604450852"/>
                  <c:y val="-8.611755480772376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708-461D-B568-DFB20798B44A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08-461D-B568-DFB20798B44A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08-461D-B568-DFB20798B44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'3月'!$E$41:$E$49</c:f>
              <c:numCache>
                <c:formatCode>#,##0.0;[Red]\-#,##0.0</c:formatCode>
                <c:ptCount val="9"/>
                <c:pt idx="0">
                  <c:v>42.5</c:v>
                </c:pt>
                <c:pt idx="1">
                  <c:v>28.9</c:v>
                </c:pt>
                <c:pt idx="2">
                  <c:v>11.4</c:v>
                </c:pt>
                <c:pt idx="3">
                  <c:v>5.7</c:v>
                </c:pt>
                <c:pt idx="4">
                  <c:v>2.6</c:v>
                </c:pt>
                <c:pt idx="5">
                  <c:v>2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708-461D-B568-DFB20798B44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37-420D-A720-212ABB3D117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37-420D-A720-212ABB3D11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F37-420D-A720-212ABB3D117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F37-420D-A720-212ABB3D117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F37-420D-A720-212ABB3D117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F37-420D-A720-212ABB3D117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F37-420D-A720-212ABB3D117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F37-420D-A720-212ABB3D117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F37-420D-A720-212ABB3D117B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F37-420D-A720-212ABB3D117B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37-420D-A720-212ABB3D117B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F37-420D-A720-212ABB3D117B}"/>
                </c:ext>
              </c:extLst>
            </c:dLbl>
            <c:dLbl>
              <c:idx val="3"/>
              <c:layout>
                <c:manualLayout>
                  <c:x val="-5.6798321585279039E-2"/>
                  <c:y val="7.68785553877718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F37-420D-A720-212ABB3D117B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F37-420D-A720-212ABB3D117B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F37-420D-A720-212ABB3D117B}"/>
                </c:ext>
              </c:extLst>
            </c:dLbl>
            <c:dLbl>
              <c:idx val="6"/>
              <c:layout>
                <c:manualLayout>
                  <c:x val="-0.11294554729954531"/>
                  <c:y val="-0.1249155058937134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F37-420D-A720-212ABB3D117B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F37-420D-A720-212ABB3D117B}"/>
                </c:ext>
              </c:extLst>
            </c:dLbl>
            <c:dLbl>
              <c:idx val="8"/>
              <c:layout>
                <c:manualLayout>
                  <c:x val="0.12316624154375069"/>
                  <c:y val="-8.60256368368891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F37-420D-A720-212ABB3D117B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37-420D-A720-212ABB3D117B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F37-420D-A720-212ABB3D117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タイ</c:v>
                </c:pt>
                <c:pt idx="7">
                  <c:v>カナダ</c:v>
                </c:pt>
                <c:pt idx="8">
                  <c:v>その他</c:v>
                </c:pt>
              </c:strCache>
            </c:strRef>
          </c:cat>
          <c:val>
            <c:numRef>
              <c:f>'5月'!$E$41:$E$49</c:f>
              <c:numCache>
                <c:formatCode>#,##0.0;[Red]\-#,##0.0</c:formatCode>
                <c:ptCount val="9"/>
                <c:pt idx="0">
                  <c:v>42.1</c:v>
                </c:pt>
                <c:pt idx="1">
                  <c:v>30.599999999999998</c:v>
                </c:pt>
                <c:pt idx="2">
                  <c:v>10.4</c:v>
                </c:pt>
                <c:pt idx="3">
                  <c:v>6.2</c:v>
                </c:pt>
                <c:pt idx="4">
                  <c:v>2.2999999999999998</c:v>
                </c:pt>
                <c:pt idx="5">
                  <c:v>1.2</c:v>
                </c:pt>
                <c:pt idx="6">
                  <c:v>0.70000000000000007</c:v>
                </c:pt>
                <c:pt idx="7">
                  <c:v>0.70000000000000007</c:v>
                </c:pt>
                <c:pt idx="8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F37-420D-A720-212ABB3D11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0E-4AB7-A2D6-0AB0BA4D56C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0E-4AB7-A2D6-0AB0BA4D56C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C0E-4AB7-A2D6-0AB0BA4D56C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C0E-4AB7-A2D6-0AB0BA4D56C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C0E-4AB7-A2D6-0AB0BA4D56C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C0E-4AB7-A2D6-0AB0BA4D56C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C0E-4AB7-A2D6-0AB0BA4D56C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C0E-4AB7-A2D6-0AB0BA4D56C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C0E-4AB7-A2D6-0AB0BA4D56C0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0E-4AB7-A2D6-0AB0BA4D56C0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C0E-4AB7-A2D6-0AB0BA4D56C0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C0E-4AB7-A2D6-0AB0BA4D56C0}"/>
                </c:ext>
              </c:extLst>
            </c:dLbl>
            <c:dLbl>
              <c:idx val="3"/>
              <c:layout>
                <c:manualLayout>
                  <c:x val="-0.11976525821596246"/>
                  <c:y val="8.3833255282923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C0E-4AB7-A2D6-0AB0BA4D56C0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C0E-4AB7-A2D6-0AB0BA4D56C0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C0E-4AB7-A2D6-0AB0BA4D56C0}"/>
                </c:ext>
              </c:extLst>
            </c:dLbl>
            <c:dLbl>
              <c:idx val="6"/>
              <c:layout>
                <c:manualLayout>
                  <c:x val="-0.12348360504232747"/>
                  <c:y val="-0.1154674130463982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C0E-4AB7-A2D6-0AB0BA4D56C0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C0E-4AB7-A2D6-0AB0BA4D56C0}"/>
                </c:ext>
              </c:extLst>
            </c:dLbl>
            <c:dLbl>
              <c:idx val="8"/>
              <c:layout>
                <c:manualLayout>
                  <c:x val="0.12466877379764152"/>
                  <c:y val="-8.623110907817022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C0E-4AB7-A2D6-0AB0BA4D56C0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0E-4AB7-A2D6-0AB0BA4D56C0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0E-4AB7-A2D6-0AB0BA4D56C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'6月'!$E$41:$E$49</c:f>
              <c:numCache>
                <c:formatCode>#,##0.0;[Red]\-#,##0.0</c:formatCode>
                <c:ptCount val="9"/>
                <c:pt idx="0">
                  <c:v>42.4</c:v>
                </c:pt>
                <c:pt idx="1">
                  <c:v>30.9</c:v>
                </c:pt>
                <c:pt idx="2">
                  <c:v>10.100000000000001</c:v>
                </c:pt>
                <c:pt idx="3">
                  <c:v>6</c:v>
                </c:pt>
                <c:pt idx="4">
                  <c:v>2.2999999999999998</c:v>
                </c:pt>
                <c:pt idx="5">
                  <c:v>1.2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C0E-4AB7-A2D6-0AB0BA4D56C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0A-4B49-94D9-F64F4AB3B17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0A-4B49-94D9-F64F4AB3B17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D0A-4B49-94D9-F64F4AB3B17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D0A-4B49-94D9-F64F4AB3B17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D0A-4B49-94D9-F64F4AB3B17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D0A-4B49-94D9-F64F4AB3B17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6D0A-4B49-94D9-F64F4AB3B17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6D0A-4B49-94D9-F64F4AB3B17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D0A-4B49-94D9-F64F4AB3B172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D0A-4B49-94D9-F64F4AB3B172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D0A-4B49-94D9-F64F4AB3B172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D0A-4B49-94D9-F64F4AB3B172}"/>
                </c:ext>
              </c:extLst>
            </c:dLbl>
            <c:dLbl>
              <c:idx val="3"/>
              <c:layout>
                <c:manualLayout>
                  <c:x val="-0.11974843813537392"/>
                  <c:y val="8.037043087456391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D0A-4B49-94D9-F64F4AB3B172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D0A-4B49-94D9-F64F4AB3B172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D0A-4B49-94D9-F64F4AB3B172}"/>
                </c:ext>
              </c:extLst>
            </c:dLbl>
            <c:dLbl>
              <c:idx val="6"/>
              <c:layout>
                <c:manualLayout>
                  <c:x val="-0.11791745221988098"/>
                  <c:y val="-0.1185370086000660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D0A-4B49-94D9-F64F4AB3B172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D0A-4B49-94D9-F64F4AB3B172}"/>
                </c:ext>
              </c:extLst>
            </c:dLbl>
            <c:dLbl>
              <c:idx val="8"/>
              <c:layout>
                <c:manualLayout>
                  <c:x val="0.12197940926398287"/>
                  <c:y val="-8.601692423301859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D0A-4B49-94D9-F64F4AB3B172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D0A-4B49-94D9-F64F4AB3B172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D0A-4B49-94D9-F64F4AB3B17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'7月'!$E$41:$E$49</c:f>
              <c:numCache>
                <c:formatCode>#,##0.0;[Red]\-#,##0.0</c:formatCode>
                <c:ptCount val="9"/>
                <c:pt idx="0">
                  <c:v>42</c:v>
                </c:pt>
                <c:pt idx="1">
                  <c:v>31.5</c:v>
                </c:pt>
                <c:pt idx="2">
                  <c:v>10</c:v>
                </c:pt>
                <c:pt idx="3">
                  <c:v>6.1</c:v>
                </c:pt>
                <c:pt idx="4">
                  <c:v>2.2999999999999998</c:v>
                </c:pt>
                <c:pt idx="5">
                  <c:v>1.2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D0A-4B49-94D9-F64F4AB3B17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9A-41AD-8234-CF5AE173E99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99A-41AD-8234-CF5AE173E99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99A-41AD-8234-CF5AE173E99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99A-41AD-8234-CF5AE173E99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99A-41AD-8234-CF5AE173E99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99A-41AD-8234-CF5AE173E99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99A-41AD-8234-CF5AE173E99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99A-41AD-8234-CF5AE173E99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99A-41AD-8234-CF5AE173E993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99A-41AD-8234-CF5AE173E993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99A-41AD-8234-CF5AE173E993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99A-41AD-8234-CF5AE173E993}"/>
                </c:ext>
              </c:extLst>
            </c:dLbl>
            <c:dLbl>
              <c:idx val="3"/>
              <c:layout>
                <c:manualLayout>
                  <c:x val="-0.11600698680270602"/>
                  <c:y val="8.8164435877050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99A-41AD-8234-CF5AE173E993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9A-41AD-8234-CF5AE173E993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9A-41AD-8234-CF5AE173E993}"/>
                </c:ext>
              </c:extLst>
            </c:dLbl>
            <c:dLbl>
              <c:idx val="6"/>
              <c:layout>
                <c:manualLayout>
                  <c:x val="-0.12358914642711916"/>
                  <c:y val="-0.1154315461604643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99A-41AD-8234-CF5AE173E993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99A-41AD-8234-CF5AE173E993}"/>
                </c:ext>
              </c:extLst>
            </c:dLbl>
            <c:dLbl>
              <c:idx val="8"/>
              <c:layout>
                <c:manualLayout>
                  <c:x val="0.12460019962293445"/>
                  <c:y val="-8.622544588565433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D99A-41AD-8234-CF5AE173E993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99A-41AD-8234-CF5AE173E993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9A-41AD-8234-CF5AE173E9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'8月'!$E$41:$E$49</c:f>
              <c:numCache>
                <c:formatCode>#,##0.0;[Red]\-#,##0.0</c:formatCode>
                <c:ptCount val="9"/>
                <c:pt idx="0">
                  <c:v>42.1</c:v>
                </c:pt>
                <c:pt idx="1">
                  <c:v>30.3</c:v>
                </c:pt>
                <c:pt idx="2">
                  <c:v>10.6</c:v>
                </c:pt>
                <c:pt idx="3">
                  <c:v>6</c:v>
                </c:pt>
                <c:pt idx="4">
                  <c:v>2.8000000000000003</c:v>
                </c:pt>
                <c:pt idx="5">
                  <c:v>1.2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99A-41AD-8234-CF5AE173E99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37-4CEB-8C77-9EF2703D95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37-4CEB-8C77-9EF2703D95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37-4CEB-8C77-9EF2703D95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37-4CEB-8C77-9EF2703D950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837-4CEB-8C77-9EF2703D950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837-4CEB-8C77-9EF2703D950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837-4CEB-8C77-9EF2703D950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837-4CEB-8C77-9EF2703D950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837-4CEB-8C77-9EF2703D9508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837-4CEB-8C77-9EF2703D9508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37-4CEB-8C77-9EF2703D9508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837-4CEB-8C77-9EF2703D9508}"/>
                </c:ext>
              </c:extLst>
            </c:dLbl>
            <c:dLbl>
              <c:idx val="3"/>
              <c:layout>
                <c:manualLayout>
                  <c:x val="-0.11474012051310489"/>
                  <c:y val="8.657656382163847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837-4CEB-8C77-9EF2703D9508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837-4CEB-8C77-9EF2703D9508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837-4CEB-8C77-9EF2703D9508}"/>
                </c:ext>
              </c:extLst>
            </c:dLbl>
            <c:dLbl>
              <c:idx val="6"/>
              <c:layout>
                <c:manualLayout>
                  <c:x val="-0.10603083065321062"/>
                  <c:y val="-0.1287548599993465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837-4CEB-8C77-9EF2703D9508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837-4CEB-8C77-9EF2703D9508}"/>
                </c:ext>
              </c:extLst>
            </c:dLbl>
            <c:dLbl>
              <c:idx val="8"/>
              <c:layout>
                <c:manualLayout>
                  <c:x val="0.12063491183320396"/>
                  <c:y val="-8.59129538268297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837-4CEB-8C77-9EF2703D9508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37-4CEB-8C77-9EF2703D9508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837-4CEB-8C77-9EF2703D950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カナダ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'9月'!$E$41:$E$49</c:f>
              <c:numCache>
                <c:formatCode>#,##0.0;[Red]\-#,##0.0</c:formatCode>
                <c:ptCount val="9"/>
                <c:pt idx="0">
                  <c:v>42</c:v>
                </c:pt>
                <c:pt idx="1">
                  <c:v>30.3</c:v>
                </c:pt>
                <c:pt idx="2">
                  <c:v>10.5</c:v>
                </c:pt>
                <c:pt idx="3">
                  <c:v>6</c:v>
                </c:pt>
                <c:pt idx="4">
                  <c:v>3</c:v>
                </c:pt>
                <c:pt idx="5">
                  <c:v>1.2</c:v>
                </c:pt>
                <c:pt idx="6">
                  <c:v>1.0999999999999999</c:v>
                </c:pt>
                <c:pt idx="7">
                  <c:v>1.0999999999999999</c:v>
                </c:pt>
                <c:pt idx="8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837-4CEB-8C77-9EF2703D950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AA-4176-9D3C-651A1034FA7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9AA-4176-9D3C-651A1034FA7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9AA-4176-9D3C-651A1034FA7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9AA-4176-9D3C-651A1034FA7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9AA-4176-9D3C-651A1034FA7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9AA-4176-9D3C-651A1034FA7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9AA-4176-9D3C-651A1034FA7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9AA-4176-9D3C-651A1034FA7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9AA-4176-9D3C-651A1034FA7D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AA-4176-9D3C-651A1034FA7D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9AA-4176-9D3C-651A1034FA7D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9AA-4176-9D3C-651A1034FA7D}"/>
                </c:ext>
              </c:extLst>
            </c:dLbl>
            <c:dLbl>
              <c:idx val="3"/>
              <c:layout>
                <c:manualLayout>
                  <c:x val="-0.12050164504084876"/>
                  <c:y val="8.47103240725614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9AA-4176-9D3C-651A1034FA7D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9AA-4176-9D3C-651A1034FA7D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9AA-4176-9D3C-651A1034FA7D}"/>
                </c:ext>
              </c:extLst>
            </c:dLbl>
            <c:dLbl>
              <c:idx val="6"/>
              <c:layout>
                <c:manualLayout>
                  <c:x val="-0.11902055376880707"/>
                  <c:y val="-0.1182272755324671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9AA-4176-9D3C-651A1034FA7D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9AA-4176-9D3C-651A1034FA7D}"/>
                </c:ext>
              </c:extLst>
            </c:dLbl>
            <c:dLbl>
              <c:idx val="8"/>
              <c:layout>
                <c:manualLayout>
                  <c:x val="0.12793907803778048"/>
                  <c:y val="-8.680439841285403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9AA-4176-9D3C-651A1034FA7D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AA-4176-9D3C-651A1034FA7D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AA-4176-9D3C-651A1034FA7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'10月'!$E$41:$E$49</c:f>
              <c:numCache>
                <c:formatCode>#,##0.0;[Red]\-#,##0.0</c:formatCode>
                <c:ptCount val="9"/>
                <c:pt idx="0">
                  <c:v>42.199999999999996</c:v>
                </c:pt>
                <c:pt idx="1">
                  <c:v>30.9</c:v>
                </c:pt>
                <c:pt idx="2">
                  <c:v>10.4</c:v>
                </c:pt>
                <c:pt idx="3">
                  <c:v>6.1</c:v>
                </c:pt>
                <c:pt idx="4">
                  <c:v>2.9000000000000004</c:v>
                </c:pt>
                <c:pt idx="5">
                  <c:v>1.3</c:v>
                </c:pt>
                <c:pt idx="6">
                  <c:v>1.0999999999999999</c:v>
                </c:pt>
                <c:pt idx="7">
                  <c:v>0.89999999999999991</c:v>
                </c:pt>
                <c:pt idx="8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9AA-4176-9D3C-651A1034FA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CB-4A2C-8250-B9AE296C259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1CB-4A2C-8250-B9AE296C259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1CB-4A2C-8250-B9AE296C259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1CB-4A2C-8250-B9AE296C259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1CB-4A2C-8250-B9AE296C259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1CB-4A2C-8250-B9AE296C259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1CB-4A2C-8250-B9AE296C259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21CB-4A2C-8250-B9AE296C259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21CB-4A2C-8250-B9AE296C259C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CB-4A2C-8250-B9AE296C259C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1CB-4A2C-8250-B9AE296C259C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1CB-4A2C-8250-B9AE296C259C}"/>
                </c:ext>
              </c:extLst>
            </c:dLbl>
            <c:dLbl>
              <c:idx val="3"/>
              <c:layout>
                <c:manualLayout>
                  <c:x val="-0.12585117001219917"/>
                  <c:y val="8.188671436817290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1CB-4A2C-8250-B9AE296C259C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1CB-4A2C-8250-B9AE296C259C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1CB-4A2C-8250-B9AE296C259C}"/>
                </c:ext>
              </c:extLst>
            </c:dLbl>
            <c:dLbl>
              <c:idx val="6"/>
              <c:layout>
                <c:manualLayout>
                  <c:x val="-0.12066836715833054"/>
                  <c:y val="-0.1177483727397146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CB-4A2C-8250-B9AE296C259C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1CB-4A2C-8250-B9AE296C259C}"/>
                </c:ext>
              </c:extLst>
            </c:dLbl>
            <c:dLbl>
              <c:idx val="8"/>
              <c:layout>
                <c:manualLayout>
                  <c:x val="0.12793907803778048"/>
                  <c:y val="-8.680439841285403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1CB-4A2C-8250-B9AE296C259C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CB-4A2C-8250-B9AE296C259C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1CB-4A2C-8250-B9AE296C259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'11月'!$E$41:$E$49</c:f>
              <c:numCache>
                <c:formatCode>#,##0.0;[Red]\-#,##0.0</c:formatCode>
                <c:ptCount val="9"/>
                <c:pt idx="0">
                  <c:v>42.1</c:v>
                </c:pt>
                <c:pt idx="1">
                  <c:v>31.2</c:v>
                </c:pt>
                <c:pt idx="2">
                  <c:v>10.8</c:v>
                </c:pt>
                <c:pt idx="3">
                  <c:v>6.1</c:v>
                </c:pt>
                <c:pt idx="4">
                  <c:v>2.5</c:v>
                </c:pt>
                <c:pt idx="5">
                  <c:v>1.3</c:v>
                </c:pt>
                <c:pt idx="6">
                  <c:v>0.89999999999999991</c:v>
                </c:pt>
                <c:pt idx="7">
                  <c:v>0.89999999999999991</c:v>
                </c:pt>
                <c:pt idx="8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1CB-4A2C-8250-B9AE296C259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947-47EF-88EC-25CCAE27581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947-47EF-88EC-25CCAE27581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947-47EF-88EC-25CCAE27581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947-47EF-88EC-25CCAE27581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947-47EF-88EC-25CCAE27581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947-47EF-88EC-25CCAE27581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947-47EF-88EC-25CCAE27581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947-47EF-88EC-25CCAE27581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947-47EF-88EC-25CCAE27581D}"/>
              </c:ext>
            </c:extLst>
          </c:dPt>
          <c:dLbls>
            <c:dLbl>
              <c:idx val="0"/>
              <c:layout>
                <c:manualLayout>
                  <c:x val="5.9612193520149077E-2"/>
                  <c:y val="-1.146342855594349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947-47EF-88EC-25CCAE27581D}"/>
                </c:ext>
              </c:extLst>
            </c:dLbl>
            <c:dLbl>
              <c:idx val="1"/>
              <c:layout>
                <c:manualLayout>
                  <c:x val="-6.9905547457502923E-2"/>
                  <c:y val="1.157537546722633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47-47EF-88EC-25CCAE27581D}"/>
                </c:ext>
              </c:extLst>
            </c:dLbl>
            <c:dLbl>
              <c:idx val="2"/>
              <c:layout>
                <c:manualLayout>
                  <c:x val="-2.5663128183188534E-2"/>
                  <c:y val="4.49605640679662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947-47EF-88EC-25CCAE27581D}"/>
                </c:ext>
              </c:extLst>
            </c:dLbl>
            <c:dLbl>
              <c:idx val="3"/>
              <c:layout>
                <c:manualLayout>
                  <c:x val="-0.12344848619274704"/>
                  <c:y val="8.467866827849840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947-47EF-88EC-25CCAE27581D}"/>
                </c:ext>
              </c:extLst>
            </c:dLbl>
            <c:dLbl>
              <c:idx val="4"/>
              <c:layout>
                <c:manualLayout>
                  <c:x val="-9.8960000383556013E-2"/>
                  <c:y val="5.259404665118688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947-47EF-88EC-25CCAE27581D}"/>
                </c:ext>
              </c:extLst>
            </c:dLbl>
            <c:dLbl>
              <c:idx val="5"/>
              <c:layout>
                <c:manualLayout>
                  <c:x val="-0.1282700437306003"/>
                  <c:y val="-1.605937402304201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947-47EF-88EC-25CCAE27581D}"/>
                </c:ext>
              </c:extLst>
            </c:dLbl>
            <c:dLbl>
              <c:idx val="6"/>
              <c:layout>
                <c:manualLayout>
                  <c:x val="-0.11693338508742743"/>
                  <c:y val="-0.12234688506260369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947-47EF-88EC-25CCAE27581D}"/>
                </c:ext>
              </c:extLst>
            </c:dLbl>
            <c:dLbl>
              <c:idx val="7"/>
              <c:layout>
                <c:manualLayout>
                  <c:x val="5.9681657450781599E-2"/>
                  <c:y val="-9.93660688643478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947-47EF-88EC-25CCAE27581D}"/>
                </c:ext>
              </c:extLst>
            </c:dLbl>
            <c:dLbl>
              <c:idx val="8"/>
              <c:layout>
                <c:manualLayout>
                  <c:x val="0.1252532253890799"/>
                  <c:y val="-8.662477356305564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947-47EF-88EC-25CCAE27581D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47-47EF-88EC-25CCAE27581D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47-47EF-88EC-25CCAE27581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'12月'!$A$41:$A$49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インドネシア</c:v>
                </c:pt>
                <c:pt idx="6">
                  <c:v>パキスタン</c:v>
                </c:pt>
                <c:pt idx="7">
                  <c:v>ペルー</c:v>
                </c:pt>
                <c:pt idx="8">
                  <c:v>その他</c:v>
                </c:pt>
              </c:strCache>
            </c:strRef>
          </c:cat>
          <c:val>
            <c:numRef>
              <c:f>'12月'!$E$41:$E$49</c:f>
              <c:numCache>
                <c:formatCode>#,##0.0;[Red]\-#,##0.0</c:formatCode>
                <c:ptCount val="9"/>
                <c:pt idx="0">
                  <c:v>41.3</c:v>
                </c:pt>
                <c:pt idx="1">
                  <c:v>32</c:v>
                </c:pt>
                <c:pt idx="2">
                  <c:v>10.7</c:v>
                </c:pt>
                <c:pt idx="3">
                  <c:v>5.8999999999999995</c:v>
                </c:pt>
                <c:pt idx="4">
                  <c:v>2.5</c:v>
                </c:pt>
                <c:pt idx="5">
                  <c:v>1.7999999999999998</c:v>
                </c:pt>
                <c:pt idx="6">
                  <c:v>0.89999999999999991</c:v>
                </c:pt>
                <c:pt idx="7">
                  <c:v>0.89999999999999991</c:v>
                </c:pt>
                <c:pt idx="8">
                  <c:v>4.1000000000000005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947-47EF-88EC-25CCAE27581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33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0331foreign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1231foreign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30131foreig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30228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0503foreig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0630foreig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0731foreign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0831foreig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0930foreig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1031foreig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21130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2.3.31)"/>
    </sheetNames>
    <sheetDataSet>
      <sheetData sheetId="0">
        <row r="41">
          <cell r="A41" t="str">
            <v>韓国</v>
          </cell>
          <cell r="E41">
            <v>42.1</v>
          </cell>
        </row>
        <row r="42">
          <cell r="A42" t="str">
            <v>中国</v>
          </cell>
          <cell r="E42">
            <v>31.6</v>
          </cell>
        </row>
        <row r="43">
          <cell r="A43" t="str">
            <v>フィリピン</v>
          </cell>
          <cell r="E43">
            <v>10.100000000000001</v>
          </cell>
        </row>
        <row r="44">
          <cell r="A44" t="str">
            <v>朝鮮</v>
          </cell>
          <cell r="E44">
            <v>5.8999999999999995</v>
          </cell>
        </row>
        <row r="45">
          <cell r="A45" t="str">
            <v>アメリカ</v>
          </cell>
          <cell r="E45">
            <v>1.9</v>
          </cell>
        </row>
        <row r="46">
          <cell r="A46" t="str">
            <v>インドネシア</v>
          </cell>
          <cell r="E46">
            <v>1.2</v>
          </cell>
        </row>
        <row r="47">
          <cell r="A47" t="str">
            <v>カナダ</v>
          </cell>
          <cell r="E47">
            <v>1</v>
          </cell>
        </row>
        <row r="48">
          <cell r="A48" t="str">
            <v>パキスタン</v>
          </cell>
          <cell r="E48">
            <v>1</v>
          </cell>
        </row>
        <row r="49">
          <cell r="A49" t="str">
            <v>その他</v>
          </cell>
          <cell r="E49">
            <v>5.0999999999999996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41.5</v>
          </cell>
        </row>
        <row r="42">
          <cell r="A42" t="str">
            <v>中国</v>
          </cell>
          <cell r="E42">
            <v>31.900000000000002</v>
          </cell>
        </row>
        <row r="43">
          <cell r="A43" t="str">
            <v>フィリピン</v>
          </cell>
          <cell r="E43">
            <v>11</v>
          </cell>
        </row>
        <row r="44">
          <cell r="A44" t="str">
            <v>朝鮮</v>
          </cell>
          <cell r="E44">
            <v>5.5</v>
          </cell>
        </row>
        <row r="45">
          <cell r="A45" t="str">
            <v>アメリカ</v>
          </cell>
          <cell r="E45">
            <v>2.5</v>
          </cell>
        </row>
        <row r="46">
          <cell r="A46" t="str">
            <v>インドネシア</v>
          </cell>
          <cell r="E46">
            <v>1.7999999999999998</v>
          </cell>
        </row>
        <row r="47">
          <cell r="A47" t="str">
            <v>ペルー</v>
          </cell>
          <cell r="E47">
            <v>0.89999999999999991</v>
          </cell>
        </row>
        <row r="48">
          <cell r="A48" t="str">
            <v>パキスタン</v>
          </cell>
          <cell r="E48">
            <v>0.70000000000000007</v>
          </cell>
        </row>
        <row r="49">
          <cell r="A49" t="str">
            <v>その他</v>
          </cell>
          <cell r="E49">
            <v>4.3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43.2</v>
          </cell>
        </row>
        <row r="42">
          <cell r="A42" t="str">
            <v>中国</v>
          </cell>
          <cell r="E42">
            <v>28.9</v>
          </cell>
        </row>
        <row r="43">
          <cell r="A43" t="str">
            <v>フィリピン</v>
          </cell>
          <cell r="E43">
            <v>11.5</v>
          </cell>
        </row>
        <row r="44">
          <cell r="A44" t="str">
            <v>朝鮮</v>
          </cell>
          <cell r="E44">
            <v>5.8000000000000007</v>
          </cell>
        </row>
        <row r="45">
          <cell r="A45" t="str">
            <v>アメリカ</v>
          </cell>
          <cell r="E45">
            <v>2.6</v>
          </cell>
        </row>
        <row r="46">
          <cell r="A46" t="str">
            <v>インドネシア</v>
          </cell>
          <cell r="E46">
            <v>1.9</v>
          </cell>
        </row>
        <row r="47">
          <cell r="A47" t="str">
            <v>ペルー</v>
          </cell>
          <cell r="E47">
            <v>0.89999999999999991</v>
          </cell>
        </row>
        <row r="48">
          <cell r="A48" t="str">
            <v>パキスタン</v>
          </cell>
          <cell r="E48">
            <v>0.70000000000000007</v>
          </cell>
        </row>
        <row r="49">
          <cell r="A49" t="str">
            <v>その他</v>
          </cell>
          <cell r="E49">
            <v>4.5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42.5</v>
          </cell>
        </row>
        <row r="42">
          <cell r="A42" t="str">
            <v>中国</v>
          </cell>
          <cell r="E42">
            <v>28.9</v>
          </cell>
        </row>
        <row r="43">
          <cell r="A43" t="str">
            <v>フィリピン</v>
          </cell>
          <cell r="E43">
            <v>11.4</v>
          </cell>
        </row>
        <row r="44">
          <cell r="A44" t="str">
            <v>朝鮮</v>
          </cell>
          <cell r="E44">
            <v>5.7</v>
          </cell>
        </row>
        <row r="45">
          <cell r="A45" t="str">
            <v>アメリカ</v>
          </cell>
          <cell r="E45">
            <v>2.6</v>
          </cell>
        </row>
        <row r="46">
          <cell r="A46" t="str">
            <v>インドネシア</v>
          </cell>
          <cell r="E46">
            <v>2</v>
          </cell>
        </row>
        <row r="47">
          <cell r="A47" t="str">
            <v>パキスタン</v>
          </cell>
          <cell r="E47">
            <v>1.0999999999999999</v>
          </cell>
        </row>
        <row r="48">
          <cell r="A48" t="str">
            <v>ペルー</v>
          </cell>
          <cell r="E48">
            <v>0.89999999999999991</v>
          </cell>
        </row>
        <row r="49">
          <cell r="A49" t="str">
            <v>その他</v>
          </cell>
          <cell r="E49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42.1</v>
          </cell>
        </row>
        <row r="42">
          <cell r="A42" t="str">
            <v>中国</v>
          </cell>
          <cell r="E42">
            <v>30.599999999999998</v>
          </cell>
        </row>
        <row r="43">
          <cell r="A43" t="str">
            <v>フィリピン</v>
          </cell>
          <cell r="E43">
            <v>10.4</v>
          </cell>
        </row>
        <row r="44">
          <cell r="A44" t="str">
            <v>朝鮮</v>
          </cell>
          <cell r="E44">
            <v>6.2</v>
          </cell>
        </row>
        <row r="45">
          <cell r="A45" t="str">
            <v>アメリカ</v>
          </cell>
          <cell r="E45">
            <v>2.2999999999999998</v>
          </cell>
        </row>
        <row r="46">
          <cell r="A46" t="str">
            <v>インドネシア</v>
          </cell>
          <cell r="E46">
            <v>1.2</v>
          </cell>
        </row>
        <row r="47">
          <cell r="A47" t="str">
            <v>タイ</v>
          </cell>
          <cell r="E47">
            <v>0.70000000000000007</v>
          </cell>
        </row>
        <row r="48">
          <cell r="A48" t="str">
            <v>カナダ</v>
          </cell>
          <cell r="E48">
            <v>0.70000000000000007</v>
          </cell>
        </row>
        <row r="49">
          <cell r="A49" t="str">
            <v>その他</v>
          </cell>
          <cell r="E49">
            <v>5.7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42.4</v>
          </cell>
        </row>
        <row r="42">
          <cell r="A42" t="str">
            <v>中国</v>
          </cell>
          <cell r="E42">
            <v>30.9</v>
          </cell>
        </row>
        <row r="43">
          <cell r="A43" t="str">
            <v>フィリピン</v>
          </cell>
          <cell r="E43">
            <v>10.100000000000001</v>
          </cell>
        </row>
        <row r="44">
          <cell r="A44" t="str">
            <v>朝鮮</v>
          </cell>
          <cell r="E44">
            <v>6</v>
          </cell>
        </row>
        <row r="45">
          <cell r="A45" t="str">
            <v>アメリカ</v>
          </cell>
          <cell r="E45">
            <v>2.2999999999999998</v>
          </cell>
        </row>
        <row r="46">
          <cell r="A46" t="str">
            <v>インドネシア</v>
          </cell>
          <cell r="E46">
            <v>1.2</v>
          </cell>
        </row>
        <row r="47">
          <cell r="A47" t="str">
            <v>パキスタン</v>
          </cell>
          <cell r="E47">
            <v>1.0999999999999999</v>
          </cell>
        </row>
        <row r="48">
          <cell r="A48" t="str">
            <v>ペルー</v>
          </cell>
          <cell r="E48">
            <v>0.89999999999999991</v>
          </cell>
        </row>
        <row r="49">
          <cell r="A49" t="str">
            <v>その他</v>
          </cell>
          <cell r="E49">
            <v>5.0999999999999996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</v>
          </cell>
        </row>
        <row r="42">
          <cell r="A42" t="str">
            <v>中国</v>
          </cell>
          <cell r="E42">
            <v>31.5</v>
          </cell>
        </row>
        <row r="43">
          <cell r="A43" t="str">
            <v>フィリピン</v>
          </cell>
          <cell r="E43">
            <v>10</v>
          </cell>
        </row>
        <row r="44">
          <cell r="A44" t="str">
            <v>朝鮮</v>
          </cell>
          <cell r="E44">
            <v>6.1</v>
          </cell>
        </row>
        <row r="45">
          <cell r="A45" t="str">
            <v>アメリカ</v>
          </cell>
          <cell r="E45">
            <v>2.2999999999999998</v>
          </cell>
        </row>
        <row r="46">
          <cell r="A46" t="str">
            <v>インドネシア</v>
          </cell>
          <cell r="E46">
            <v>1.2</v>
          </cell>
        </row>
        <row r="47">
          <cell r="A47" t="str">
            <v>パキスタン</v>
          </cell>
          <cell r="E47">
            <v>1.0999999999999999</v>
          </cell>
        </row>
        <row r="48">
          <cell r="A48" t="str">
            <v>ペルー</v>
          </cell>
          <cell r="E48">
            <v>0.89999999999999991</v>
          </cell>
        </row>
        <row r="49">
          <cell r="A49" t="str">
            <v>その他</v>
          </cell>
          <cell r="E49">
            <v>4.9000000000000004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42.1</v>
          </cell>
        </row>
        <row r="42">
          <cell r="A42" t="str">
            <v>中国</v>
          </cell>
          <cell r="E42">
            <v>30.3</v>
          </cell>
        </row>
        <row r="43">
          <cell r="A43" t="str">
            <v>フィリピン</v>
          </cell>
          <cell r="E43">
            <v>10.6</v>
          </cell>
        </row>
        <row r="44">
          <cell r="A44" t="str">
            <v>朝鮮</v>
          </cell>
          <cell r="E44">
            <v>6</v>
          </cell>
        </row>
        <row r="45">
          <cell r="A45" t="str">
            <v>アメリカ</v>
          </cell>
          <cell r="E45">
            <v>2.8000000000000003</v>
          </cell>
        </row>
        <row r="46">
          <cell r="A46" t="str">
            <v>インドネシア</v>
          </cell>
          <cell r="E46">
            <v>1.2</v>
          </cell>
        </row>
        <row r="47">
          <cell r="A47" t="str">
            <v>パキスタン</v>
          </cell>
          <cell r="E47">
            <v>1.0999999999999999</v>
          </cell>
        </row>
        <row r="48">
          <cell r="A48" t="str">
            <v>ペルー</v>
          </cell>
          <cell r="E48">
            <v>0.89999999999999991</v>
          </cell>
        </row>
        <row r="49">
          <cell r="A49" t="str">
            <v>その他</v>
          </cell>
          <cell r="E49">
            <v>5.0999999999999996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</v>
          </cell>
        </row>
        <row r="42">
          <cell r="A42" t="str">
            <v>中国</v>
          </cell>
          <cell r="E42">
            <v>30.3</v>
          </cell>
        </row>
        <row r="43">
          <cell r="A43" t="str">
            <v>フィリピン</v>
          </cell>
          <cell r="E43">
            <v>10.5</v>
          </cell>
        </row>
        <row r="44">
          <cell r="A44" t="str">
            <v>朝鮮</v>
          </cell>
          <cell r="E44">
            <v>6</v>
          </cell>
        </row>
        <row r="45">
          <cell r="A45" t="str">
            <v>アメリカ</v>
          </cell>
          <cell r="E45">
            <v>3</v>
          </cell>
        </row>
        <row r="46">
          <cell r="A46" t="str">
            <v>インドネシア</v>
          </cell>
          <cell r="E46">
            <v>1.2</v>
          </cell>
        </row>
        <row r="47">
          <cell r="A47" t="str">
            <v>カナダ</v>
          </cell>
          <cell r="E47">
            <v>1.0999999999999999</v>
          </cell>
        </row>
        <row r="48">
          <cell r="A48" t="str">
            <v>パキスタン</v>
          </cell>
          <cell r="E48">
            <v>1.0999999999999999</v>
          </cell>
        </row>
        <row r="49">
          <cell r="A49" t="str">
            <v>その他</v>
          </cell>
          <cell r="E49">
            <v>4.8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42.199999999999996</v>
          </cell>
        </row>
        <row r="42">
          <cell r="A42" t="str">
            <v>中国</v>
          </cell>
          <cell r="E42">
            <v>30.9</v>
          </cell>
        </row>
        <row r="43">
          <cell r="A43" t="str">
            <v>フィリピン</v>
          </cell>
          <cell r="E43">
            <v>10.4</v>
          </cell>
        </row>
        <row r="44">
          <cell r="A44" t="str">
            <v>朝鮮</v>
          </cell>
          <cell r="E44">
            <v>6.1</v>
          </cell>
        </row>
        <row r="45">
          <cell r="A45" t="str">
            <v>アメリカ</v>
          </cell>
          <cell r="E45">
            <v>2.9000000000000004</v>
          </cell>
        </row>
        <row r="46">
          <cell r="A46" t="str">
            <v>インドネシア</v>
          </cell>
          <cell r="E46">
            <v>1.3</v>
          </cell>
        </row>
        <row r="47">
          <cell r="A47" t="str">
            <v>パキスタン</v>
          </cell>
          <cell r="E47">
            <v>1.0999999999999999</v>
          </cell>
        </row>
        <row r="48">
          <cell r="A48" t="str">
            <v>ペルー</v>
          </cell>
          <cell r="E48">
            <v>0.89999999999999991</v>
          </cell>
        </row>
        <row r="49">
          <cell r="A49" t="str">
            <v>その他</v>
          </cell>
          <cell r="E49">
            <v>4.3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42.1</v>
          </cell>
        </row>
        <row r="42">
          <cell r="A42" t="str">
            <v>中国</v>
          </cell>
          <cell r="E42">
            <v>31.2</v>
          </cell>
        </row>
        <row r="43">
          <cell r="A43" t="str">
            <v>フィリピン</v>
          </cell>
          <cell r="E43">
            <v>10.8</v>
          </cell>
        </row>
        <row r="44">
          <cell r="A44" t="str">
            <v>朝鮮</v>
          </cell>
          <cell r="E44">
            <v>6.1</v>
          </cell>
        </row>
        <row r="45">
          <cell r="A45" t="str">
            <v>アメリカ</v>
          </cell>
          <cell r="E45">
            <v>2.5</v>
          </cell>
        </row>
        <row r="46">
          <cell r="A46" t="str">
            <v>インドネシア</v>
          </cell>
          <cell r="E46">
            <v>1.3</v>
          </cell>
        </row>
        <row r="47">
          <cell r="A47" t="str">
            <v>パキスタン</v>
          </cell>
          <cell r="E47">
            <v>0.89999999999999991</v>
          </cell>
        </row>
        <row r="48">
          <cell r="A48" t="str">
            <v>ペルー</v>
          </cell>
          <cell r="E48">
            <v>0.89999999999999991</v>
          </cell>
        </row>
        <row r="49">
          <cell r="A49" t="str">
            <v>その他</v>
          </cell>
          <cell r="E49">
            <v>4.3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41">
          <cell r="A41" t="str">
            <v>韓国</v>
          </cell>
          <cell r="E41">
            <v>41.3</v>
          </cell>
        </row>
        <row r="42">
          <cell r="A42" t="str">
            <v>中国</v>
          </cell>
          <cell r="E42">
            <v>32</v>
          </cell>
        </row>
        <row r="43">
          <cell r="A43" t="str">
            <v>フィリピン</v>
          </cell>
          <cell r="E43">
            <v>10.7</v>
          </cell>
        </row>
        <row r="44">
          <cell r="A44" t="str">
            <v>朝鮮</v>
          </cell>
          <cell r="E44">
            <v>5.8999999999999995</v>
          </cell>
        </row>
        <row r="45">
          <cell r="A45" t="str">
            <v>アメリカ</v>
          </cell>
          <cell r="E45">
            <v>2.5</v>
          </cell>
        </row>
        <row r="46">
          <cell r="A46" t="str">
            <v>インドネシア</v>
          </cell>
          <cell r="E46">
            <v>1.7999999999999998</v>
          </cell>
        </row>
        <row r="47">
          <cell r="A47" t="str">
            <v>パキスタン</v>
          </cell>
          <cell r="E47">
            <v>0.89999999999999991</v>
          </cell>
        </row>
        <row r="48">
          <cell r="A48" t="str">
            <v>ペルー</v>
          </cell>
          <cell r="E48">
            <v>0.89999999999999991</v>
          </cell>
        </row>
        <row r="49">
          <cell r="A49" t="str">
            <v>その他</v>
          </cell>
          <cell r="E49">
            <v>4.1000000000000005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1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13" ht="18" customHeight="1" x14ac:dyDescent="0.15">
      <c r="A6" s="14" t="s">
        <v>9</v>
      </c>
      <c r="B6" s="15">
        <v>118</v>
      </c>
      <c r="C6" s="15">
        <v>123</v>
      </c>
      <c r="D6" s="15">
        <f t="shared" ref="D6:D30" si="0">SUM(B6:C6)</f>
        <v>241</v>
      </c>
      <c r="E6" s="16">
        <f>ROUND(D6/D34,3)*100</f>
        <v>42.1</v>
      </c>
    </row>
    <row r="7" spans="1:13" ht="18" customHeight="1" x14ac:dyDescent="0.15">
      <c r="A7" s="17" t="s">
        <v>10</v>
      </c>
      <c r="B7" s="18">
        <v>78</v>
      </c>
      <c r="C7" s="18">
        <v>103</v>
      </c>
      <c r="D7" s="15">
        <f t="shared" si="0"/>
        <v>181</v>
      </c>
      <c r="E7" s="16">
        <f>ROUND(D7/D34,3)*100</f>
        <v>31.6</v>
      </c>
      <c r="F7" s="19"/>
    </row>
    <row r="8" spans="1:13" ht="18" customHeight="1" x14ac:dyDescent="0.15">
      <c r="A8" s="17" t="s">
        <v>11</v>
      </c>
      <c r="B8" s="18">
        <v>6</v>
      </c>
      <c r="C8" s="18">
        <v>52</v>
      </c>
      <c r="D8" s="15">
        <f t="shared" si="0"/>
        <v>58</v>
      </c>
      <c r="E8" s="16">
        <f>ROUND(D8/D34,3)*100</f>
        <v>10.100000000000001</v>
      </c>
      <c r="F8" s="19"/>
    </row>
    <row r="9" spans="1:13" ht="18" customHeight="1" x14ac:dyDescent="0.15">
      <c r="A9" s="17" t="s">
        <v>12</v>
      </c>
      <c r="B9" s="18">
        <v>20</v>
      </c>
      <c r="C9" s="18">
        <v>14</v>
      </c>
      <c r="D9" s="15">
        <f t="shared" si="0"/>
        <v>34</v>
      </c>
      <c r="E9" s="16">
        <f>ROUND(D9/D34,3)*100</f>
        <v>5.8999999999999995</v>
      </c>
      <c r="F9" s="19"/>
    </row>
    <row r="10" spans="1:13" ht="18" customHeight="1" x14ac:dyDescent="0.15">
      <c r="A10" s="17" t="s">
        <v>13</v>
      </c>
      <c r="B10" s="18">
        <v>9</v>
      </c>
      <c r="C10" s="18">
        <v>2</v>
      </c>
      <c r="D10" s="15">
        <f t="shared" si="0"/>
        <v>11</v>
      </c>
      <c r="E10" s="16">
        <f>ROUND(D10/D34,3)*100</f>
        <v>1.9</v>
      </c>
      <c r="F10" s="19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 t="shared" si="0"/>
        <v>5</v>
      </c>
      <c r="E11" s="16">
        <f>ROUND(D11/D34,3)*100</f>
        <v>0.89999999999999991</v>
      </c>
      <c r="F11" s="19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ROUND(D12/D34,3)*100</f>
        <v>0.3</v>
      </c>
      <c r="F12" s="19"/>
    </row>
    <row r="13" spans="1:13" ht="18" customHeight="1" x14ac:dyDescent="0.15">
      <c r="A13" s="17" t="s">
        <v>16</v>
      </c>
      <c r="B13" s="18">
        <v>0</v>
      </c>
      <c r="C13" s="18">
        <v>2</v>
      </c>
      <c r="D13" s="15">
        <f t="shared" si="0"/>
        <v>2</v>
      </c>
      <c r="E13" s="16">
        <f>ROUND(D13/D34,3)*100</f>
        <v>0.3</v>
      </c>
      <c r="F13" s="19"/>
    </row>
    <row r="14" spans="1:13" ht="18" customHeight="1" x14ac:dyDescent="0.15">
      <c r="A14" s="17" t="s">
        <v>17</v>
      </c>
      <c r="B14" s="18">
        <v>2</v>
      </c>
      <c r="C14" s="18">
        <v>1</v>
      </c>
      <c r="D14" s="15">
        <f t="shared" si="0"/>
        <v>3</v>
      </c>
      <c r="E14" s="16">
        <f>ROUND(D14/D34,3)*100</f>
        <v>0.5</v>
      </c>
      <c r="F14" s="19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19"/>
    </row>
    <row r="16" spans="1:13" ht="18" customHeight="1" x14ac:dyDescent="0.15">
      <c r="A16" s="17" t="s">
        <v>19</v>
      </c>
      <c r="B16" s="18">
        <v>3</v>
      </c>
      <c r="C16" s="18">
        <v>3</v>
      </c>
      <c r="D16" s="15">
        <f t="shared" si="0"/>
        <v>6</v>
      </c>
      <c r="E16" s="16">
        <f>ROUND(D16/D34,3)*100</f>
        <v>1</v>
      </c>
      <c r="F16" s="19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 t="shared" si="0"/>
        <v>0</v>
      </c>
      <c r="E17" s="16">
        <f>ROUND(D17/D34,3)*100</f>
        <v>0</v>
      </c>
      <c r="F17" s="19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0.3</v>
      </c>
      <c r="F18" s="19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0.3</v>
      </c>
      <c r="F19" s="19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19"/>
    </row>
    <row r="21" spans="1:6" ht="18" customHeight="1" x14ac:dyDescent="0.15">
      <c r="A21" s="17" t="s">
        <v>24</v>
      </c>
      <c r="B21" s="18">
        <v>1</v>
      </c>
      <c r="C21" s="18">
        <v>1</v>
      </c>
      <c r="D21" s="15">
        <f t="shared" si="0"/>
        <v>2</v>
      </c>
      <c r="E21" s="16">
        <f>ROUND(D21/D34,3)*100</f>
        <v>0.3</v>
      </c>
      <c r="F21" s="19"/>
    </row>
    <row r="22" spans="1:6" ht="18" customHeight="1" x14ac:dyDescent="0.15">
      <c r="A22" s="17" t="s">
        <v>25</v>
      </c>
      <c r="B22" s="18">
        <v>4</v>
      </c>
      <c r="C22" s="18">
        <v>0</v>
      </c>
      <c r="D22" s="15">
        <f t="shared" si="0"/>
        <v>4</v>
      </c>
      <c r="E22" s="16">
        <f>ROUND(D22/D34,3)*100</f>
        <v>0.70000000000000007</v>
      </c>
      <c r="F22" s="19"/>
    </row>
    <row r="23" spans="1:6" ht="18" customHeight="1" x14ac:dyDescent="0.15">
      <c r="A23" s="17" t="s">
        <v>26</v>
      </c>
      <c r="B23" s="18">
        <v>6</v>
      </c>
      <c r="C23" s="18">
        <v>1</v>
      </c>
      <c r="D23" s="15">
        <f t="shared" si="0"/>
        <v>7</v>
      </c>
      <c r="E23" s="16">
        <f>ROUND(D23/D34,3)*100</f>
        <v>1.2</v>
      </c>
      <c r="F23" s="19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 t="shared" si="0"/>
        <v>2</v>
      </c>
      <c r="E24" s="16">
        <f>ROUND(D24/D34,3)*100</f>
        <v>0.3</v>
      </c>
      <c r="F24" s="19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19"/>
    </row>
    <row r="26" spans="1:6" ht="18" customHeight="1" x14ac:dyDescent="0.15">
      <c r="A26" s="17" t="s">
        <v>29</v>
      </c>
      <c r="B26" s="18">
        <v>1</v>
      </c>
      <c r="C26" s="18">
        <v>0</v>
      </c>
      <c r="D26" s="15">
        <f t="shared" si="0"/>
        <v>1</v>
      </c>
      <c r="E26" s="16">
        <f>ROUND(D26/D34,3)*100</f>
        <v>0.2</v>
      </c>
      <c r="F26" s="19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19"/>
    </row>
    <row r="28" spans="1:6" ht="18" customHeight="1" x14ac:dyDescent="0.15">
      <c r="A28" s="17" t="s">
        <v>31</v>
      </c>
      <c r="B28" s="18">
        <v>6</v>
      </c>
      <c r="C28" s="18">
        <v>0</v>
      </c>
      <c r="D28" s="15">
        <f t="shared" si="0"/>
        <v>6</v>
      </c>
      <c r="E28" s="16">
        <f>ROUND(D28/D34,3)*100</f>
        <v>1</v>
      </c>
      <c r="F28" s="19"/>
    </row>
    <row r="29" spans="1:6" ht="18" customHeight="1" x14ac:dyDescent="0.15">
      <c r="A29" s="17" t="s">
        <v>32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19"/>
    </row>
    <row r="30" spans="1:6" ht="18" customHeight="1" x14ac:dyDescent="0.15">
      <c r="A30" s="17" t="s">
        <v>33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19"/>
    </row>
    <row r="31" spans="1:6" ht="18" customHeight="1" x14ac:dyDescent="0.15">
      <c r="A31" s="17" t="s">
        <v>34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19"/>
    </row>
    <row r="32" spans="1:6" ht="18" customHeight="1" x14ac:dyDescent="0.15">
      <c r="A32" s="17" t="s">
        <v>35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19"/>
    </row>
    <row r="33" spans="1:14" ht="18" customHeight="1" x14ac:dyDescent="0.15">
      <c r="A33" s="20" t="s">
        <v>36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19"/>
    </row>
    <row r="34" spans="1:14" ht="18" customHeight="1" x14ac:dyDescent="0.15">
      <c r="A34" s="17" t="s">
        <v>37</v>
      </c>
      <c r="B34" s="18">
        <f>SUM(B6:B33)</f>
        <v>266</v>
      </c>
      <c r="C34" s="18">
        <f>SUM(C6:C33)</f>
        <v>307</v>
      </c>
      <c r="D34" s="18">
        <f>SUM(D6:D33)</f>
        <v>573</v>
      </c>
      <c r="E34" s="21">
        <v>100</v>
      </c>
      <c r="F34" s="22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24"/>
      <c r="F36" s="19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13" t="s">
        <v>8</v>
      </c>
    </row>
    <row r="41" spans="1:14" x14ac:dyDescent="0.15">
      <c r="A41" s="14" t="s">
        <v>9</v>
      </c>
      <c r="B41" s="25">
        <f t="shared" ref="B41:C44" si="1">B6</f>
        <v>118</v>
      </c>
      <c r="C41" s="25">
        <f t="shared" si="1"/>
        <v>123</v>
      </c>
      <c r="D41" s="25">
        <f t="shared" ref="D41:D49" si="2">SUM(B41:C41)</f>
        <v>241</v>
      </c>
      <c r="E41" s="26">
        <f>ROUND(D41/D34,3)*100</f>
        <v>42.1</v>
      </c>
    </row>
    <row r="42" spans="1:14" x14ac:dyDescent="0.15">
      <c r="A42" s="20" t="s">
        <v>10</v>
      </c>
      <c r="B42" s="27">
        <f t="shared" si="1"/>
        <v>78</v>
      </c>
      <c r="C42" s="27">
        <f t="shared" si="1"/>
        <v>103</v>
      </c>
      <c r="D42" s="25">
        <f t="shared" si="2"/>
        <v>181</v>
      </c>
      <c r="E42" s="26">
        <f>ROUND(D42/D34,3)*100</f>
        <v>31.6</v>
      </c>
    </row>
    <row r="43" spans="1:14" x14ac:dyDescent="0.15">
      <c r="A43" s="20" t="s">
        <v>11</v>
      </c>
      <c r="B43" s="27">
        <f t="shared" si="1"/>
        <v>6</v>
      </c>
      <c r="C43" s="27">
        <f t="shared" si="1"/>
        <v>52</v>
      </c>
      <c r="D43" s="25">
        <f t="shared" si="2"/>
        <v>58</v>
      </c>
      <c r="E43" s="26">
        <f>ROUND(D43/D34,3)*100</f>
        <v>10.100000000000001</v>
      </c>
    </row>
    <row r="44" spans="1:14" x14ac:dyDescent="0.15">
      <c r="A44" s="20" t="s">
        <v>12</v>
      </c>
      <c r="B44" s="27">
        <f t="shared" si="1"/>
        <v>20</v>
      </c>
      <c r="C44" s="27">
        <f t="shared" si="1"/>
        <v>14</v>
      </c>
      <c r="D44" s="25">
        <f t="shared" si="2"/>
        <v>34</v>
      </c>
      <c r="E44" s="26">
        <f>ROUND(D44/D34,3)*100</f>
        <v>5.8999999999999995</v>
      </c>
    </row>
    <row r="45" spans="1:14" x14ac:dyDescent="0.15">
      <c r="A45" s="20" t="s">
        <v>13</v>
      </c>
      <c r="B45" s="27">
        <v>9</v>
      </c>
      <c r="C45" s="27">
        <v>2</v>
      </c>
      <c r="D45" s="25">
        <f t="shared" si="2"/>
        <v>11</v>
      </c>
      <c r="E45" s="26">
        <f>ROUND(D45/D34,3)*100</f>
        <v>1.9</v>
      </c>
    </row>
    <row r="46" spans="1:14" x14ac:dyDescent="0.15">
      <c r="A46" s="20" t="s">
        <v>40</v>
      </c>
      <c r="B46" s="27">
        <v>6</v>
      </c>
      <c r="C46" s="27">
        <v>1</v>
      </c>
      <c r="D46" s="25">
        <f t="shared" si="2"/>
        <v>7</v>
      </c>
      <c r="E46" s="26">
        <f>ROUND(D46/D34,3)*100</f>
        <v>1.2</v>
      </c>
    </row>
    <row r="47" spans="1:14" x14ac:dyDescent="0.15">
      <c r="A47" s="20" t="s">
        <v>42</v>
      </c>
      <c r="B47" s="27">
        <v>3</v>
      </c>
      <c r="C47" s="27">
        <v>3</v>
      </c>
      <c r="D47" s="25">
        <f t="shared" si="2"/>
        <v>6</v>
      </c>
      <c r="E47" s="26">
        <f>ROUND(D47/D34,3)*100</f>
        <v>1</v>
      </c>
    </row>
    <row r="48" spans="1:14" x14ac:dyDescent="0.15">
      <c r="A48" s="20" t="s">
        <v>43</v>
      </c>
      <c r="B48" s="27">
        <v>6</v>
      </c>
      <c r="C48" s="27">
        <v>0</v>
      </c>
      <c r="D48" s="25">
        <f t="shared" si="2"/>
        <v>6</v>
      </c>
      <c r="E48" s="26">
        <f>ROUND(D48/D34,3)*100</f>
        <v>1</v>
      </c>
    </row>
    <row r="49" spans="1:5" x14ac:dyDescent="0.15">
      <c r="A49" s="20" t="s">
        <v>44</v>
      </c>
      <c r="B49" s="27">
        <v>20</v>
      </c>
      <c r="C49" s="27">
        <v>9</v>
      </c>
      <c r="D49" s="25">
        <f t="shared" si="2"/>
        <v>29</v>
      </c>
      <c r="E49" s="26">
        <f>ROUND(D49/D34,3)*100</f>
        <v>5.0999999999999996</v>
      </c>
    </row>
    <row r="50" spans="1:5" x14ac:dyDescent="0.15">
      <c r="B50">
        <f>SUM(B41:B49)</f>
        <v>266</v>
      </c>
      <c r="C50">
        <f>SUM(C41:C49)</f>
        <v>307</v>
      </c>
      <c r="D50">
        <f>SUM(D41:D49)</f>
        <v>573</v>
      </c>
      <c r="E50" s="28">
        <f>SUM(E41:E49)</f>
        <v>99.90000000000002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62" header="0.51200000000000001" footer="0.51200000000000001"/>
  <pageSetup paperSize="9" scale="70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73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113</v>
      </c>
      <c r="C6" s="15">
        <v>120</v>
      </c>
      <c r="D6" s="15">
        <f t="shared" ref="D6:D30" si="0">SUM(B6:C6)</f>
        <v>233</v>
      </c>
      <c r="E6" s="16">
        <f>ROUND(D6/D34,3)*100</f>
        <v>41.5</v>
      </c>
    </row>
    <row r="7" spans="1:13" ht="18" customHeight="1" x14ac:dyDescent="0.15">
      <c r="A7" s="33" t="s">
        <v>10</v>
      </c>
      <c r="B7" s="34">
        <v>72</v>
      </c>
      <c r="C7" s="34">
        <v>107</v>
      </c>
      <c r="D7" s="15">
        <f t="shared" si="0"/>
        <v>179</v>
      </c>
      <c r="E7" s="16">
        <f>ROUND(D7/D34,3)*100</f>
        <v>31.900000000000002</v>
      </c>
      <c r="F7" s="30"/>
    </row>
    <row r="8" spans="1:13" ht="18" customHeight="1" x14ac:dyDescent="0.15">
      <c r="A8" s="33" t="s">
        <v>11</v>
      </c>
      <c r="B8" s="34">
        <v>8</v>
      </c>
      <c r="C8" s="34">
        <v>54</v>
      </c>
      <c r="D8" s="15">
        <f>SUM(B8:C8)</f>
        <v>62</v>
      </c>
      <c r="E8" s="16">
        <f>ROUND(D8/D34,3)*100</f>
        <v>11</v>
      </c>
      <c r="F8" s="30"/>
    </row>
    <row r="9" spans="1:13" ht="18" customHeight="1" x14ac:dyDescent="0.15">
      <c r="A9" s="33" t="s">
        <v>12</v>
      </c>
      <c r="B9" s="34">
        <v>17</v>
      </c>
      <c r="C9" s="34">
        <v>14</v>
      </c>
      <c r="D9" s="15">
        <f>SUM(B9:C9)</f>
        <v>31</v>
      </c>
      <c r="E9" s="16">
        <f>ROUND(D9/D34,3)*100</f>
        <v>5.5</v>
      </c>
      <c r="F9" s="30"/>
    </row>
    <row r="10" spans="1:13" ht="18" customHeight="1" x14ac:dyDescent="0.15">
      <c r="A10" s="33" t="s">
        <v>13</v>
      </c>
      <c r="B10" s="34">
        <v>8</v>
      </c>
      <c r="C10" s="34">
        <v>6</v>
      </c>
      <c r="D10" s="15">
        <f t="shared" si="0"/>
        <v>14</v>
      </c>
      <c r="E10" s="16">
        <f>ROUND(D10/D34,3)*100</f>
        <v>2.5</v>
      </c>
      <c r="F10" s="30"/>
    </row>
    <row r="11" spans="1:13" ht="18" customHeight="1" x14ac:dyDescent="0.15">
      <c r="A11" s="33" t="s">
        <v>14</v>
      </c>
      <c r="B11" s="34">
        <v>4</v>
      </c>
      <c r="C11" s="34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33" t="s">
        <v>15</v>
      </c>
      <c r="B12" s="34">
        <v>2</v>
      </c>
      <c r="C12" s="34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33" t="s">
        <v>16</v>
      </c>
      <c r="B13" s="34">
        <v>1</v>
      </c>
      <c r="C13" s="34">
        <v>2</v>
      </c>
      <c r="D13" s="15">
        <f t="shared" si="0"/>
        <v>3</v>
      </c>
      <c r="E13" s="16">
        <f>ROUND(D13/D34,3)*100</f>
        <v>0.5</v>
      </c>
      <c r="F13" s="30"/>
    </row>
    <row r="14" spans="1:13" ht="18" customHeight="1" x14ac:dyDescent="0.15">
      <c r="A14" s="33" t="s">
        <v>17</v>
      </c>
      <c r="B14" s="34">
        <v>2</v>
      </c>
      <c r="C14" s="34">
        <v>1</v>
      </c>
      <c r="D14" s="15">
        <f t="shared" si="0"/>
        <v>3</v>
      </c>
      <c r="E14" s="16">
        <f>ROUND(D14/D34,3)*100</f>
        <v>0.5</v>
      </c>
      <c r="F14" s="30"/>
    </row>
    <row r="15" spans="1:13" ht="18" customHeight="1" x14ac:dyDescent="0.15">
      <c r="A15" s="33" t="s">
        <v>74</v>
      </c>
      <c r="B15" s="34">
        <v>0</v>
      </c>
      <c r="C15" s="34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33" t="s">
        <v>19</v>
      </c>
      <c r="B16" s="34">
        <v>2</v>
      </c>
      <c r="C16" s="34">
        <v>1</v>
      </c>
      <c r="D16" s="15">
        <f t="shared" si="0"/>
        <v>3</v>
      </c>
      <c r="E16" s="16">
        <f>ROUND(D16/D34,3)*100</f>
        <v>0.5</v>
      </c>
      <c r="F16" s="30"/>
    </row>
    <row r="17" spans="1:6" ht="18" customHeight="1" x14ac:dyDescent="0.15">
      <c r="A17" s="33" t="s">
        <v>20</v>
      </c>
      <c r="B17" s="34">
        <v>0</v>
      </c>
      <c r="C17" s="34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33" t="s">
        <v>21</v>
      </c>
      <c r="B18" s="34">
        <v>2</v>
      </c>
      <c r="C18" s="34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33" t="s">
        <v>22</v>
      </c>
      <c r="B19" s="34">
        <v>2</v>
      </c>
      <c r="C19" s="34">
        <v>1</v>
      </c>
      <c r="D19" s="15">
        <f t="shared" si="0"/>
        <v>3</v>
      </c>
      <c r="E19" s="16">
        <f>ROUND(D19/D34,3)*100</f>
        <v>0.5</v>
      </c>
      <c r="F19" s="30"/>
    </row>
    <row r="20" spans="1:6" ht="18.75" customHeight="1" x14ac:dyDescent="0.15">
      <c r="A20" s="33" t="s">
        <v>23</v>
      </c>
      <c r="B20" s="34">
        <v>0</v>
      </c>
      <c r="C20" s="34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33" t="s">
        <v>24</v>
      </c>
      <c r="B21" s="34">
        <v>0</v>
      </c>
      <c r="C21" s="34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33" t="s">
        <v>47</v>
      </c>
      <c r="B22" s="34">
        <v>2</v>
      </c>
      <c r="C22" s="34">
        <v>0</v>
      </c>
      <c r="D22" s="15">
        <f>SUM(B22:C22)</f>
        <v>2</v>
      </c>
      <c r="E22" s="16">
        <f>ROUND(D22/D34,3)*100</f>
        <v>0.4</v>
      </c>
      <c r="F22" s="30"/>
    </row>
    <row r="23" spans="1:6" ht="18" customHeight="1" x14ac:dyDescent="0.15">
      <c r="A23" s="33" t="s">
        <v>26</v>
      </c>
      <c r="B23" s="34">
        <v>9</v>
      </c>
      <c r="C23" s="34">
        <v>1</v>
      </c>
      <c r="D23" s="15">
        <f t="shared" si="0"/>
        <v>10</v>
      </c>
      <c r="E23" s="16">
        <f>ROUND(D23/D34,3)*100</f>
        <v>1.7999999999999998</v>
      </c>
      <c r="F23" s="30"/>
    </row>
    <row r="24" spans="1:6" ht="18" customHeight="1" x14ac:dyDescent="0.15">
      <c r="A24" s="33" t="s">
        <v>27</v>
      </c>
      <c r="B24" s="34">
        <v>1</v>
      </c>
      <c r="C24" s="34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33" t="s">
        <v>28</v>
      </c>
      <c r="B25" s="34">
        <v>0</v>
      </c>
      <c r="C25" s="34">
        <v>0</v>
      </c>
      <c r="D25" s="15">
        <f t="shared" si="0"/>
        <v>0</v>
      </c>
      <c r="E25" s="16">
        <f>ROUND(D25/D34,3)*100</f>
        <v>0</v>
      </c>
      <c r="F25" s="30"/>
    </row>
    <row r="26" spans="1:6" ht="18" customHeight="1" x14ac:dyDescent="0.15">
      <c r="A26" s="33" t="s">
        <v>29</v>
      </c>
      <c r="B26" s="34">
        <v>2</v>
      </c>
      <c r="C26" s="34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33" t="s">
        <v>30</v>
      </c>
      <c r="B27" s="34">
        <v>0</v>
      </c>
      <c r="C27" s="34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33" t="s">
        <v>43</v>
      </c>
      <c r="B28" s="34">
        <v>4</v>
      </c>
      <c r="C28" s="34">
        <v>0</v>
      </c>
      <c r="D28" s="15">
        <f t="shared" si="0"/>
        <v>4</v>
      </c>
      <c r="E28" s="16">
        <f>ROUND(D28/D34,3)*100</f>
        <v>0.70000000000000007</v>
      </c>
      <c r="F28" s="30"/>
    </row>
    <row r="29" spans="1:6" ht="18" customHeight="1" x14ac:dyDescent="0.15">
      <c r="A29" s="33" t="s">
        <v>48</v>
      </c>
      <c r="B29" s="34">
        <v>0</v>
      </c>
      <c r="C29" s="34">
        <v>0</v>
      </c>
      <c r="D29" s="15">
        <f t="shared" si="0"/>
        <v>0</v>
      </c>
      <c r="E29" s="16">
        <f>ROUND(D29/D34,3)*100</f>
        <v>0</v>
      </c>
      <c r="F29" s="30"/>
    </row>
    <row r="30" spans="1:6" ht="18" customHeight="1" x14ac:dyDescent="0.15">
      <c r="A30" s="17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17" t="s">
        <v>50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17" t="s">
        <v>51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0</v>
      </c>
      <c r="D33" s="15">
        <f>B33+C33</f>
        <v>0</v>
      </c>
      <c r="E33" s="16">
        <f>ROUND(D33/D34,3)*100</f>
        <v>0</v>
      </c>
      <c r="F33" s="30"/>
    </row>
    <row r="34" spans="1:14" ht="18" customHeight="1" x14ac:dyDescent="0.15">
      <c r="A34" s="17" t="s">
        <v>37</v>
      </c>
      <c r="B34" s="18">
        <f>SUM(B6:B33)</f>
        <v>251</v>
      </c>
      <c r="C34" s="18">
        <f>SUM(C6:C33)</f>
        <v>311</v>
      </c>
      <c r="D34" s="18">
        <f>SUM(D6:D33)</f>
        <v>562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113</v>
      </c>
      <c r="C41" s="25">
        <f t="shared" si="1"/>
        <v>120</v>
      </c>
      <c r="D41" s="25">
        <f t="shared" ref="D41:D48" si="2">SUM(B41:C41)</f>
        <v>233</v>
      </c>
      <c r="E41" s="26">
        <f>ROUND(D41/D34,3)*100</f>
        <v>41.5</v>
      </c>
    </row>
    <row r="42" spans="1:14" x14ac:dyDescent="0.15">
      <c r="A42" s="35" t="s">
        <v>10</v>
      </c>
      <c r="B42" s="27">
        <f t="shared" si="1"/>
        <v>72</v>
      </c>
      <c r="C42" s="27">
        <f t="shared" si="1"/>
        <v>107</v>
      </c>
      <c r="D42" s="25">
        <f t="shared" si="2"/>
        <v>179</v>
      </c>
      <c r="E42" s="26">
        <f>ROUND(D42/D34,3)*100</f>
        <v>31.900000000000002</v>
      </c>
    </row>
    <row r="43" spans="1:14" x14ac:dyDescent="0.15">
      <c r="A43" s="35" t="s">
        <v>11</v>
      </c>
      <c r="B43" s="27">
        <f t="shared" si="1"/>
        <v>8</v>
      </c>
      <c r="C43" s="27">
        <f t="shared" si="1"/>
        <v>54</v>
      </c>
      <c r="D43" s="25">
        <f t="shared" si="2"/>
        <v>62</v>
      </c>
      <c r="E43" s="26">
        <f>ROUND(D43/D34,3)*100</f>
        <v>11</v>
      </c>
    </row>
    <row r="44" spans="1:14" x14ac:dyDescent="0.15">
      <c r="A44" s="35" t="s">
        <v>12</v>
      </c>
      <c r="B44" s="27">
        <f>B9</f>
        <v>17</v>
      </c>
      <c r="C44" s="27">
        <f>C9</f>
        <v>14</v>
      </c>
      <c r="D44" s="25">
        <f t="shared" si="2"/>
        <v>31</v>
      </c>
      <c r="E44" s="26">
        <f>ROUND(D44/D34,3)*100</f>
        <v>5.5</v>
      </c>
    </row>
    <row r="45" spans="1:14" x14ac:dyDescent="0.15">
      <c r="A45" s="35" t="s">
        <v>13</v>
      </c>
      <c r="B45" s="27">
        <v>8</v>
      </c>
      <c r="C45" s="27">
        <v>6</v>
      </c>
      <c r="D45" s="25">
        <f t="shared" si="2"/>
        <v>14</v>
      </c>
      <c r="E45" s="26">
        <f>ROUND(D45/D34,3)*100</f>
        <v>2.5</v>
      </c>
    </row>
    <row r="46" spans="1:14" x14ac:dyDescent="0.15">
      <c r="A46" s="35" t="s">
        <v>75</v>
      </c>
      <c r="B46" s="27">
        <v>9</v>
      </c>
      <c r="C46" s="27">
        <v>1</v>
      </c>
      <c r="D46" s="25">
        <f t="shared" si="2"/>
        <v>10</v>
      </c>
      <c r="E46" s="26">
        <f>ROUND(D46/D34,3)*100</f>
        <v>1.7999999999999998</v>
      </c>
    </row>
    <row r="47" spans="1:14" x14ac:dyDescent="0.15">
      <c r="A47" s="36" t="s">
        <v>76</v>
      </c>
      <c r="B47" s="27">
        <v>4</v>
      </c>
      <c r="C47" s="27">
        <v>1</v>
      </c>
      <c r="D47" s="25">
        <f t="shared" si="2"/>
        <v>5</v>
      </c>
      <c r="E47" s="26">
        <f>ROUND(D47/D34,3)*100</f>
        <v>0.89999999999999991</v>
      </c>
    </row>
    <row r="48" spans="1:14" x14ac:dyDescent="0.15">
      <c r="A48" s="36" t="s">
        <v>77</v>
      </c>
      <c r="B48" s="27">
        <v>4</v>
      </c>
      <c r="C48" s="27">
        <v>0</v>
      </c>
      <c r="D48" s="25">
        <f t="shared" si="2"/>
        <v>4</v>
      </c>
      <c r="E48" s="26">
        <f>ROUND(D48/D34,3)*100</f>
        <v>0.70000000000000007</v>
      </c>
    </row>
    <row r="49" spans="1:5" x14ac:dyDescent="0.15">
      <c r="A49" s="20" t="s">
        <v>44</v>
      </c>
      <c r="B49" s="27">
        <v>16</v>
      </c>
      <c r="C49" s="27">
        <v>8</v>
      </c>
      <c r="D49" s="25">
        <f>SUM(B49:C49)</f>
        <v>24</v>
      </c>
      <c r="E49" s="26">
        <f>ROUND(D49/D34,3)*100</f>
        <v>4.3</v>
      </c>
    </row>
    <row r="50" spans="1:5" x14ac:dyDescent="0.15">
      <c r="B50">
        <f>SUM(B41:B49)</f>
        <v>251</v>
      </c>
      <c r="C50">
        <f>SUM(C41:C49)</f>
        <v>311</v>
      </c>
      <c r="D50">
        <f>SUM(D41:D49)</f>
        <v>562</v>
      </c>
      <c r="E50" s="28">
        <f>SUM(E41:E49)</f>
        <v>100.10000000000001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78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113</v>
      </c>
      <c r="C6" s="15">
        <v>120</v>
      </c>
      <c r="D6" s="15">
        <f t="shared" ref="D6:D30" si="0">SUM(B6:C6)</f>
        <v>233</v>
      </c>
      <c r="E6" s="16">
        <f>ROUND(D6/D34,3)*100</f>
        <v>43.2</v>
      </c>
    </row>
    <row r="7" spans="1:13" ht="18" customHeight="1" x14ac:dyDescent="0.15">
      <c r="A7" s="33" t="s">
        <v>10</v>
      </c>
      <c r="B7" s="34">
        <v>52</v>
      </c>
      <c r="C7" s="34">
        <v>104</v>
      </c>
      <c r="D7" s="15">
        <f t="shared" si="0"/>
        <v>156</v>
      </c>
      <c r="E7" s="16">
        <f>ROUND(D7/D34,3)*100</f>
        <v>28.9</v>
      </c>
      <c r="F7" s="30"/>
    </row>
    <row r="8" spans="1:13" ht="18" customHeight="1" x14ac:dyDescent="0.15">
      <c r="A8" s="33" t="s">
        <v>11</v>
      </c>
      <c r="B8" s="34">
        <v>8</v>
      </c>
      <c r="C8" s="34">
        <v>54</v>
      </c>
      <c r="D8" s="15">
        <f>SUM(B8:C8)</f>
        <v>62</v>
      </c>
      <c r="E8" s="16">
        <f>ROUND(D8/D34,3)*100</f>
        <v>11.5</v>
      </c>
      <c r="F8" s="30"/>
    </row>
    <row r="9" spans="1:13" ht="18" customHeight="1" x14ac:dyDescent="0.15">
      <c r="A9" s="33" t="s">
        <v>12</v>
      </c>
      <c r="B9" s="34">
        <v>17</v>
      </c>
      <c r="C9" s="34">
        <v>14</v>
      </c>
      <c r="D9" s="15">
        <f>SUM(B9:C9)</f>
        <v>31</v>
      </c>
      <c r="E9" s="16">
        <f>ROUND(D9/D34,3)*100</f>
        <v>5.8000000000000007</v>
      </c>
      <c r="F9" s="30"/>
    </row>
    <row r="10" spans="1:13" ht="18" customHeight="1" x14ac:dyDescent="0.15">
      <c r="A10" s="33" t="s">
        <v>13</v>
      </c>
      <c r="B10" s="34">
        <v>8</v>
      </c>
      <c r="C10" s="34">
        <v>6</v>
      </c>
      <c r="D10" s="15">
        <f t="shared" si="0"/>
        <v>14</v>
      </c>
      <c r="E10" s="16">
        <f>ROUND(D10/D34,3)*100</f>
        <v>2.6</v>
      </c>
      <c r="F10" s="30"/>
    </row>
    <row r="11" spans="1:13" ht="18" customHeight="1" x14ac:dyDescent="0.15">
      <c r="A11" s="33" t="s">
        <v>14</v>
      </c>
      <c r="B11" s="34">
        <v>4</v>
      </c>
      <c r="C11" s="34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33" t="s">
        <v>15</v>
      </c>
      <c r="B12" s="34">
        <v>2</v>
      </c>
      <c r="C12" s="34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33" t="s">
        <v>16</v>
      </c>
      <c r="B13" s="34">
        <v>1</v>
      </c>
      <c r="C13" s="34">
        <v>2</v>
      </c>
      <c r="D13" s="15">
        <f t="shared" si="0"/>
        <v>3</v>
      </c>
      <c r="E13" s="16">
        <f>ROUND(D13/D34,3)*100</f>
        <v>0.6</v>
      </c>
      <c r="F13" s="30"/>
    </row>
    <row r="14" spans="1:13" ht="18" customHeight="1" x14ac:dyDescent="0.15">
      <c r="A14" s="33" t="s">
        <v>17</v>
      </c>
      <c r="B14" s="34">
        <v>2</v>
      </c>
      <c r="C14" s="34">
        <v>1</v>
      </c>
      <c r="D14" s="15">
        <f t="shared" si="0"/>
        <v>3</v>
      </c>
      <c r="E14" s="16">
        <f>ROUND(D14/D34,3)*100</f>
        <v>0.6</v>
      </c>
      <c r="F14" s="30"/>
    </row>
    <row r="15" spans="1:13" ht="18" customHeight="1" x14ac:dyDescent="0.15">
      <c r="A15" s="33" t="s">
        <v>18</v>
      </c>
      <c r="B15" s="34">
        <v>0</v>
      </c>
      <c r="C15" s="34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33" t="s">
        <v>19</v>
      </c>
      <c r="B16" s="34">
        <v>2</v>
      </c>
      <c r="C16" s="34">
        <v>1</v>
      </c>
      <c r="D16" s="15">
        <f t="shared" si="0"/>
        <v>3</v>
      </c>
      <c r="E16" s="16">
        <f>ROUND(D16/D34,3)*100</f>
        <v>0.6</v>
      </c>
      <c r="F16" s="30"/>
    </row>
    <row r="17" spans="1:6" ht="18" customHeight="1" x14ac:dyDescent="0.15">
      <c r="A17" s="33" t="s">
        <v>20</v>
      </c>
      <c r="B17" s="34">
        <v>0</v>
      </c>
      <c r="C17" s="34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33" t="s">
        <v>21</v>
      </c>
      <c r="B18" s="34">
        <v>2</v>
      </c>
      <c r="C18" s="34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33" t="s">
        <v>22</v>
      </c>
      <c r="B19" s="34">
        <v>2</v>
      </c>
      <c r="C19" s="34">
        <v>1</v>
      </c>
      <c r="D19" s="15">
        <f t="shared" si="0"/>
        <v>3</v>
      </c>
      <c r="E19" s="16">
        <f>ROUND(D19/D34,3)*100</f>
        <v>0.6</v>
      </c>
      <c r="F19" s="30"/>
    </row>
    <row r="20" spans="1:6" ht="18.75" customHeight="1" x14ac:dyDescent="0.15">
      <c r="A20" s="33" t="s">
        <v>23</v>
      </c>
      <c r="B20" s="34">
        <v>0</v>
      </c>
      <c r="C20" s="34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33" t="s">
        <v>24</v>
      </c>
      <c r="B21" s="34">
        <v>0</v>
      </c>
      <c r="C21" s="34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33" t="s">
        <v>47</v>
      </c>
      <c r="B22" s="34">
        <v>2</v>
      </c>
      <c r="C22" s="34">
        <v>0</v>
      </c>
      <c r="D22" s="15">
        <f>SUM(B22:C22)</f>
        <v>2</v>
      </c>
      <c r="E22" s="16">
        <f>ROUND(D22/D34,3)*100</f>
        <v>0.4</v>
      </c>
      <c r="F22" s="30"/>
    </row>
    <row r="23" spans="1:6" ht="18" customHeight="1" x14ac:dyDescent="0.15">
      <c r="A23" s="33" t="s">
        <v>26</v>
      </c>
      <c r="B23" s="34">
        <v>9</v>
      </c>
      <c r="C23" s="34">
        <v>1</v>
      </c>
      <c r="D23" s="15">
        <f t="shared" si="0"/>
        <v>10</v>
      </c>
      <c r="E23" s="16">
        <f>ROUND(D23/D34,3)*100</f>
        <v>1.9</v>
      </c>
      <c r="F23" s="30"/>
    </row>
    <row r="24" spans="1:6" ht="18" customHeight="1" x14ac:dyDescent="0.15">
      <c r="A24" s="33" t="s">
        <v>27</v>
      </c>
      <c r="B24" s="34">
        <v>1</v>
      </c>
      <c r="C24" s="34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33" t="s">
        <v>28</v>
      </c>
      <c r="B25" s="34">
        <v>0</v>
      </c>
      <c r="C25" s="34">
        <v>0</v>
      </c>
      <c r="D25" s="15">
        <f t="shared" si="0"/>
        <v>0</v>
      </c>
      <c r="E25" s="16">
        <f>ROUND(D25/D34,3)*100</f>
        <v>0</v>
      </c>
      <c r="F25" s="30"/>
    </row>
    <row r="26" spans="1:6" ht="18" customHeight="1" x14ac:dyDescent="0.15">
      <c r="A26" s="33" t="s">
        <v>29</v>
      </c>
      <c r="B26" s="34">
        <v>2</v>
      </c>
      <c r="C26" s="34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33" t="s">
        <v>30</v>
      </c>
      <c r="B27" s="34">
        <v>0</v>
      </c>
      <c r="C27" s="34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33" t="s">
        <v>43</v>
      </c>
      <c r="B28" s="34">
        <v>4</v>
      </c>
      <c r="C28" s="34">
        <v>0</v>
      </c>
      <c r="D28" s="15">
        <f t="shared" si="0"/>
        <v>4</v>
      </c>
      <c r="E28" s="16">
        <f>ROUND(D28/D34,3)*100</f>
        <v>0.70000000000000007</v>
      </c>
      <c r="F28" s="30"/>
    </row>
    <row r="29" spans="1:6" ht="18" customHeight="1" x14ac:dyDescent="0.15">
      <c r="A29" s="17" t="s">
        <v>48</v>
      </c>
      <c r="B29" s="18">
        <v>0</v>
      </c>
      <c r="C29" s="18">
        <v>0</v>
      </c>
      <c r="D29" s="15">
        <f t="shared" si="0"/>
        <v>0</v>
      </c>
      <c r="E29" s="16">
        <f>ROUND(D29/D34,3)*100</f>
        <v>0</v>
      </c>
      <c r="F29" s="30"/>
    </row>
    <row r="30" spans="1:6" ht="18" customHeight="1" x14ac:dyDescent="0.15">
      <c r="A30" s="17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17" t="s">
        <v>50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17" t="s">
        <v>51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0</v>
      </c>
      <c r="D33" s="15">
        <f>B33+C33</f>
        <v>0</v>
      </c>
      <c r="E33" s="16">
        <f>ROUND(D33/D34,3)*100</f>
        <v>0</v>
      </c>
      <c r="F33" s="30"/>
    </row>
    <row r="34" spans="1:14" ht="18" customHeight="1" x14ac:dyDescent="0.15">
      <c r="A34" s="17" t="s">
        <v>37</v>
      </c>
      <c r="B34" s="18">
        <f>SUM(B6:B33)</f>
        <v>231</v>
      </c>
      <c r="C34" s="18">
        <f>SUM(C6:C33)</f>
        <v>308</v>
      </c>
      <c r="D34" s="18">
        <f>SUM(D6:D33)</f>
        <v>539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113</v>
      </c>
      <c r="C41" s="25">
        <f t="shared" si="1"/>
        <v>120</v>
      </c>
      <c r="D41" s="25">
        <f t="shared" ref="D41:D48" si="2">SUM(B41:C41)</f>
        <v>233</v>
      </c>
      <c r="E41" s="26">
        <f>ROUND(D41/D34,3)*100</f>
        <v>43.2</v>
      </c>
    </row>
    <row r="42" spans="1:14" x14ac:dyDescent="0.15">
      <c r="A42" s="35" t="s">
        <v>10</v>
      </c>
      <c r="B42" s="27">
        <f t="shared" si="1"/>
        <v>52</v>
      </c>
      <c r="C42" s="27">
        <f t="shared" si="1"/>
        <v>104</v>
      </c>
      <c r="D42" s="25">
        <f t="shared" si="2"/>
        <v>156</v>
      </c>
      <c r="E42" s="26">
        <f>ROUND(D42/D34,3)*100</f>
        <v>28.9</v>
      </c>
    </row>
    <row r="43" spans="1:14" x14ac:dyDescent="0.15">
      <c r="A43" s="35" t="s">
        <v>11</v>
      </c>
      <c r="B43" s="27">
        <f t="shared" si="1"/>
        <v>8</v>
      </c>
      <c r="C43" s="27">
        <f t="shared" si="1"/>
        <v>54</v>
      </c>
      <c r="D43" s="25">
        <f t="shared" si="2"/>
        <v>62</v>
      </c>
      <c r="E43" s="26">
        <f>ROUND(D43/D34,3)*100</f>
        <v>11.5</v>
      </c>
    </row>
    <row r="44" spans="1:14" x14ac:dyDescent="0.15">
      <c r="A44" s="35" t="s">
        <v>12</v>
      </c>
      <c r="B44" s="27">
        <f>B9</f>
        <v>17</v>
      </c>
      <c r="C44" s="27">
        <f>C9</f>
        <v>14</v>
      </c>
      <c r="D44" s="25">
        <f t="shared" si="2"/>
        <v>31</v>
      </c>
      <c r="E44" s="26">
        <f>ROUND(D44/D34,3)*100</f>
        <v>5.8000000000000007</v>
      </c>
    </row>
    <row r="45" spans="1:14" x14ac:dyDescent="0.15">
      <c r="A45" s="35" t="s">
        <v>13</v>
      </c>
      <c r="B45" s="27">
        <v>8</v>
      </c>
      <c r="C45" s="27">
        <v>6</v>
      </c>
      <c r="D45" s="25">
        <f t="shared" si="2"/>
        <v>14</v>
      </c>
      <c r="E45" s="26">
        <f>ROUND(D45/D34,3)*100</f>
        <v>2.6</v>
      </c>
    </row>
    <row r="46" spans="1:14" x14ac:dyDescent="0.15">
      <c r="A46" s="35" t="s">
        <v>39</v>
      </c>
      <c r="B46" s="27">
        <v>9</v>
      </c>
      <c r="C46" s="27">
        <v>1</v>
      </c>
      <c r="D46" s="25">
        <f t="shared" si="2"/>
        <v>10</v>
      </c>
      <c r="E46" s="26">
        <f>ROUND(D46/D34,3)*100</f>
        <v>1.9</v>
      </c>
    </row>
    <row r="47" spans="1:14" x14ac:dyDescent="0.15">
      <c r="A47" s="36" t="s">
        <v>68</v>
      </c>
      <c r="B47" s="27">
        <v>4</v>
      </c>
      <c r="C47" s="27">
        <v>1</v>
      </c>
      <c r="D47" s="25">
        <f t="shared" si="2"/>
        <v>5</v>
      </c>
      <c r="E47" s="26">
        <f>ROUND(D47/D34,3)*100</f>
        <v>0.89999999999999991</v>
      </c>
    </row>
    <row r="48" spans="1:14" x14ac:dyDescent="0.15">
      <c r="A48" s="35" t="s">
        <v>31</v>
      </c>
      <c r="B48" s="27">
        <v>4</v>
      </c>
      <c r="C48" s="27">
        <v>0</v>
      </c>
      <c r="D48" s="25">
        <f t="shared" si="2"/>
        <v>4</v>
      </c>
      <c r="E48" s="26">
        <f>ROUND(D48/D34,3)*100</f>
        <v>0.70000000000000007</v>
      </c>
    </row>
    <row r="49" spans="1:5" x14ac:dyDescent="0.15">
      <c r="A49" s="20" t="s">
        <v>44</v>
      </c>
      <c r="B49" s="27">
        <v>16</v>
      </c>
      <c r="C49" s="27">
        <v>8</v>
      </c>
      <c r="D49" s="25">
        <f>SUM(B49:C49)</f>
        <v>24</v>
      </c>
      <c r="E49" s="26">
        <f>ROUND(D49/D34,3)*100</f>
        <v>4.5</v>
      </c>
    </row>
    <row r="50" spans="1:5" x14ac:dyDescent="0.15">
      <c r="B50">
        <f>SUM(B41:B49)</f>
        <v>231</v>
      </c>
      <c r="C50">
        <f>SUM(C41:C49)</f>
        <v>308</v>
      </c>
      <c r="D50">
        <f>SUM(D41:D49)</f>
        <v>539</v>
      </c>
      <c r="E50" s="28">
        <f>SUM(E41:E49)</f>
        <v>100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79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112</v>
      </c>
      <c r="C6" s="15">
        <v>119</v>
      </c>
      <c r="D6" s="15">
        <f t="shared" ref="D6:D30" si="0">SUM(B6:C6)</f>
        <v>231</v>
      </c>
      <c r="E6" s="16">
        <f>ROUND(D6/D34,3)*100</f>
        <v>42.5</v>
      </c>
    </row>
    <row r="7" spans="1:13" ht="18" customHeight="1" x14ac:dyDescent="0.15">
      <c r="A7" s="33" t="s">
        <v>10</v>
      </c>
      <c r="B7" s="18">
        <v>53</v>
      </c>
      <c r="C7" s="18">
        <v>104</v>
      </c>
      <c r="D7" s="15">
        <f t="shared" si="0"/>
        <v>157</v>
      </c>
      <c r="E7" s="16">
        <f>ROUND(D7/D34,3)*100</f>
        <v>28.9</v>
      </c>
      <c r="F7" s="30"/>
    </row>
    <row r="8" spans="1:13" ht="18" customHeight="1" x14ac:dyDescent="0.15">
      <c r="A8" s="33" t="s">
        <v>11</v>
      </c>
      <c r="B8" s="18">
        <v>8</v>
      </c>
      <c r="C8" s="18">
        <v>54</v>
      </c>
      <c r="D8" s="15">
        <f>SUM(B8:C8)</f>
        <v>62</v>
      </c>
      <c r="E8" s="16">
        <f>ROUND(D8/D34,3)*100</f>
        <v>11.4</v>
      </c>
      <c r="F8" s="30"/>
    </row>
    <row r="9" spans="1:13" ht="18" customHeight="1" x14ac:dyDescent="0.15">
      <c r="A9" s="33" t="s">
        <v>12</v>
      </c>
      <c r="B9" s="18">
        <v>17</v>
      </c>
      <c r="C9" s="18">
        <v>14</v>
      </c>
      <c r="D9" s="15">
        <f>SUM(B9:C9)</f>
        <v>31</v>
      </c>
      <c r="E9" s="16">
        <f>ROUND(D9/D34,3)*100</f>
        <v>5.7</v>
      </c>
      <c r="F9" s="30"/>
    </row>
    <row r="10" spans="1:13" ht="18" customHeight="1" x14ac:dyDescent="0.15">
      <c r="A10" s="33" t="s">
        <v>13</v>
      </c>
      <c r="B10" s="18">
        <v>8</v>
      </c>
      <c r="C10" s="18">
        <v>6</v>
      </c>
      <c r="D10" s="15">
        <f t="shared" si="0"/>
        <v>14</v>
      </c>
      <c r="E10" s="16">
        <f>ROUND(D10/D34,3)*100</f>
        <v>2.6</v>
      </c>
      <c r="F10" s="30"/>
    </row>
    <row r="11" spans="1:13" ht="18" customHeight="1" x14ac:dyDescent="0.15">
      <c r="A11" s="33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33" t="s">
        <v>15</v>
      </c>
      <c r="B12" s="18">
        <v>2</v>
      </c>
      <c r="C12" s="18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33" t="s">
        <v>16</v>
      </c>
      <c r="B13" s="18">
        <v>1</v>
      </c>
      <c r="C13" s="18">
        <v>2</v>
      </c>
      <c r="D13" s="15">
        <f t="shared" si="0"/>
        <v>3</v>
      </c>
      <c r="E13" s="16">
        <f>ROUND(D13/D34,3)*100</f>
        <v>0.6</v>
      </c>
      <c r="F13" s="30"/>
    </row>
    <row r="14" spans="1:13" ht="18" customHeight="1" x14ac:dyDescent="0.15">
      <c r="A14" s="33" t="s">
        <v>17</v>
      </c>
      <c r="B14" s="18">
        <v>2</v>
      </c>
      <c r="C14" s="18">
        <v>1</v>
      </c>
      <c r="D14" s="15">
        <f t="shared" si="0"/>
        <v>3</v>
      </c>
      <c r="E14" s="16">
        <f>ROUND(D14/D34,3)*100</f>
        <v>0.6</v>
      </c>
      <c r="F14" s="30"/>
    </row>
    <row r="15" spans="1:13" ht="18" customHeight="1" x14ac:dyDescent="0.15">
      <c r="A15" s="33" t="s">
        <v>80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33" t="s">
        <v>19</v>
      </c>
      <c r="B16" s="18">
        <v>2</v>
      </c>
      <c r="C16" s="18">
        <v>1</v>
      </c>
      <c r="D16" s="15">
        <f t="shared" si="0"/>
        <v>3</v>
      </c>
      <c r="E16" s="16">
        <f>ROUND(D16/D34,3)*100</f>
        <v>0.6</v>
      </c>
      <c r="F16" s="30"/>
    </row>
    <row r="17" spans="1:6" ht="18" customHeight="1" x14ac:dyDescent="0.15">
      <c r="A17" s="33" t="s">
        <v>20</v>
      </c>
      <c r="B17" s="18">
        <v>0</v>
      </c>
      <c r="C17" s="18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33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33" t="s">
        <v>22</v>
      </c>
      <c r="B19" s="18">
        <v>2</v>
      </c>
      <c r="C19" s="18">
        <v>1</v>
      </c>
      <c r="D19" s="15">
        <f t="shared" si="0"/>
        <v>3</v>
      </c>
      <c r="E19" s="16">
        <f>ROUND(D19/D34,3)*100</f>
        <v>0.6</v>
      </c>
      <c r="F19" s="30"/>
    </row>
    <row r="20" spans="1:6" ht="18.75" customHeight="1" x14ac:dyDescent="0.15">
      <c r="A20" s="33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33" t="s">
        <v>24</v>
      </c>
      <c r="B21" s="18">
        <v>0</v>
      </c>
      <c r="C21" s="18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33" t="s">
        <v>47</v>
      </c>
      <c r="B22" s="18">
        <v>2</v>
      </c>
      <c r="C22" s="18">
        <v>0</v>
      </c>
      <c r="D22" s="15">
        <f>SUM(B22:C22)</f>
        <v>2</v>
      </c>
      <c r="E22" s="16">
        <f>ROUND(D22/D34,3)*100</f>
        <v>0.4</v>
      </c>
      <c r="F22" s="30"/>
    </row>
    <row r="23" spans="1:6" ht="18" customHeight="1" x14ac:dyDescent="0.15">
      <c r="A23" s="33" t="s">
        <v>26</v>
      </c>
      <c r="B23" s="18">
        <v>9</v>
      </c>
      <c r="C23" s="18">
        <v>2</v>
      </c>
      <c r="D23" s="15">
        <f t="shared" si="0"/>
        <v>11</v>
      </c>
      <c r="E23" s="16">
        <f>ROUND(D23/D34,3)*100</f>
        <v>2</v>
      </c>
      <c r="F23" s="30"/>
    </row>
    <row r="24" spans="1:6" ht="18" customHeight="1" x14ac:dyDescent="0.15">
      <c r="A24" s="33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33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30"/>
    </row>
    <row r="26" spans="1:6" ht="18" customHeight="1" x14ac:dyDescent="0.15">
      <c r="A26" s="33" t="s">
        <v>29</v>
      </c>
      <c r="B26" s="18">
        <v>2</v>
      </c>
      <c r="C26" s="18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33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33" t="s">
        <v>43</v>
      </c>
      <c r="B28" s="18">
        <v>6</v>
      </c>
      <c r="C28" s="18">
        <v>0</v>
      </c>
      <c r="D28" s="15">
        <f t="shared" si="0"/>
        <v>6</v>
      </c>
      <c r="E28" s="16">
        <f>ROUND(D28/D34,3)*100</f>
        <v>1.0999999999999999</v>
      </c>
      <c r="F28" s="30"/>
    </row>
    <row r="29" spans="1:6" ht="18" customHeight="1" x14ac:dyDescent="0.15">
      <c r="A29" s="33" t="s">
        <v>48</v>
      </c>
      <c r="B29" s="18">
        <v>0</v>
      </c>
      <c r="C29" s="18">
        <v>0</v>
      </c>
      <c r="D29" s="15">
        <f t="shared" si="0"/>
        <v>0</v>
      </c>
      <c r="E29" s="16">
        <f>ROUND(D29/D34,3)*100</f>
        <v>0</v>
      </c>
      <c r="F29" s="30"/>
    </row>
    <row r="30" spans="1:6" ht="18" customHeight="1" x14ac:dyDescent="0.15">
      <c r="A30" s="33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33" t="s">
        <v>81</v>
      </c>
      <c r="B31" s="18">
        <v>0</v>
      </c>
      <c r="C31" s="18">
        <v>1</v>
      </c>
      <c r="D31" s="15">
        <f>B31+C31</f>
        <v>1</v>
      </c>
      <c r="E31" s="16">
        <f>ROUND(D31/D34,3)*100</f>
        <v>0.2</v>
      </c>
      <c r="F31" s="30"/>
    </row>
    <row r="32" spans="1:6" ht="18" customHeight="1" x14ac:dyDescent="0.15">
      <c r="A32" s="33" t="s">
        <v>82</v>
      </c>
      <c r="B32" s="18">
        <v>0</v>
      </c>
      <c r="C32" s="18">
        <v>1</v>
      </c>
      <c r="D32" s="15">
        <f>B32+C32</f>
        <v>1</v>
      </c>
      <c r="E32" s="16">
        <f>ROUND(D32/D34,3)*100</f>
        <v>0.2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0</v>
      </c>
      <c r="D33" s="15">
        <f>B33+C33</f>
        <v>0</v>
      </c>
      <c r="E33" s="16">
        <f>ROUND(D33/D34,3)*100</f>
        <v>0</v>
      </c>
      <c r="F33" s="30"/>
    </row>
    <row r="34" spans="1:14" ht="18" customHeight="1" x14ac:dyDescent="0.15">
      <c r="A34" s="17" t="s">
        <v>37</v>
      </c>
      <c r="B34" s="18">
        <f>SUM(B6:B33)</f>
        <v>234</v>
      </c>
      <c r="C34" s="18">
        <f>SUM(C6:C33)</f>
        <v>310</v>
      </c>
      <c r="D34" s="18">
        <f>SUM(D6:D33)</f>
        <v>544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112</v>
      </c>
      <c r="C41" s="25">
        <f t="shared" si="1"/>
        <v>119</v>
      </c>
      <c r="D41" s="25">
        <f t="shared" ref="D41:D48" si="2">SUM(B41:C41)</f>
        <v>231</v>
      </c>
      <c r="E41" s="26">
        <f>ROUND(D41/D34,3)*100</f>
        <v>42.5</v>
      </c>
    </row>
    <row r="42" spans="1:14" x14ac:dyDescent="0.15">
      <c r="A42" s="20" t="s">
        <v>10</v>
      </c>
      <c r="B42" s="27">
        <f t="shared" si="1"/>
        <v>53</v>
      </c>
      <c r="C42" s="27">
        <f t="shared" si="1"/>
        <v>104</v>
      </c>
      <c r="D42" s="25">
        <f t="shared" si="2"/>
        <v>157</v>
      </c>
      <c r="E42" s="26">
        <f>ROUND(D42/D34,3)*100</f>
        <v>28.9</v>
      </c>
    </row>
    <row r="43" spans="1:14" x14ac:dyDescent="0.15">
      <c r="A43" s="20" t="s">
        <v>11</v>
      </c>
      <c r="B43" s="27">
        <f t="shared" si="1"/>
        <v>8</v>
      </c>
      <c r="C43" s="27">
        <f t="shared" si="1"/>
        <v>54</v>
      </c>
      <c r="D43" s="25">
        <f t="shared" si="2"/>
        <v>62</v>
      </c>
      <c r="E43" s="26">
        <f>ROUND(D43/D34,3)*100</f>
        <v>11.4</v>
      </c>
    </row>
    <row r="44" spans="1:14" x14ac:dyDescent="0.15">
      <c r="A44" s="20" t="s">
        <v>12</v>
      </c>
      <c r="B44" s="27">
        <f>B9</f>
        <v>17</v>
      </c>
      <c r="C44" s="27">
        <f>C9</f>
        <v>14</v>
      </c>
      <c r="D44" s="25">
        <f t="shared" si="2"/>
        <v>31</v>
      </c>
      <c r="E44" s="26">
        <f>ROUND(D44/D34,3)*100</f>
        <v>5.7</v>
      </c>
    </row>
    <row r="45" spans="1:14" x14ac:dyDescent="0.15">
      <c r="A45" s="20" t="s">
        <v>13</v>
      </c>
      <c r="B45" s="27">
        <v>8</v>
      </c>
      <c r="C45" s="27">
        <v>6</v>
      </c>
      <c r="D45" s="25">
        <f t="shared" si="2"/>
        <v>14</v>
      </c>
      <c r="E45" s="26">
        <f>ROUND(D45/D34,3)*100</f>
        <v>2.6</v>
      </c>
    </row>
    <row r="46" spans="1:14" x14ac:dyDescent="0.15">
      <c r="A46" s="20" t="s">
        <v>39</v>
      </c>
      <c r="B46" s="27">
        <v>9</v>
      </c>
      <c r="C46" s="27">
        <v>2</v>
      </c>
      <c r="D46" s="25">
        <f t="shared" si="2"/>
        <v>11</v>
      </c>
      <c r="E46" s="26">
        <f>ROUND(D46/D34,3)*100</f>
        <v>2</v>
      </c>
    </row>
    <row r="47" spans="1:14" x14ac:dyDescent="0.15">
      <c r="A47" s="20" t="s">
        <v>31</v>
      </c>
      <c r="B47" s="27">
        <v>6</v>
      </c>
      <c r="C47" s="27">
        <v>0</v>
      </c>
      <c r="D47" s="25">
        <f t="shared" si="2"/>
        <v>6</v>
      </c>
      <c r="E47" s="26">
        <f>ROUND(D47/D34,3)*100</f>
        <v>1.0999999999999999</v>
      </c>
    </row>
    <row r="48" spans="1:14" x14ac:dyDescent="0.15">
      <c r="A48" s="36" t="s">
        <v>68</v>
      </c>
      <c r="B48" s="27">
        <v>4</v>
      </c>
      <c r="C48" s="27">
        <v>1</v>
      </c>
      <c r="D48" s="25">
        <f t="shared" si="2"/>
        <v>5</v>
      </c>
      <c r="E48" s="26">
        <f>ROUND(D48/D34,3)*100</f>
        <v>0.89999999999999991</v>
      </c>
    </row>
    <row r="49" spans="1:5" x14ac:dyDescent="0.15">
      <c r="A49" s="20" t="s">
        <v>44</v>
      </c>
      <c r="B49" s="27">
        <v>17</v>
      </c>
      <c r="C49" s="27">
        <v>10</v>
      </c>
      <c r="D49" s="25">
        <f>SUM(B49:C49)</f>
        <v>27</v>
      </c>
      <c r="E49" s="26">
        <f>ROUND(D49/D34,3)*100</f>
        <v>5</v>
      </c>
    </row>
    <row r="50" spans="1:5" x14ac:dyDescent="0.15">
      <c r="B50">
        <f>SUM(B41:B49)</f>
        <v>234</v>
      </c>
      <c r="C50">
        <f>SUM(C41:C49)</f>
        <v>310</v>
      </c>
      <c r="D50">
        <f>SUM(D41:D49)</f>
        <v>544</v>
      </c>
      <c r="E50" s="28">
        <f>SUM(E41:E49)</f>
        <v>100.10000000000001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45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116</v>
      </c>
      <c r="C6" s="15">
        <v>122</v>
      </c>
      <c r="D6" s="15">
        <f t="shared" ref="D6:D30" si="0">SUM(B6:C6)</f>
        <v>238</v>
      </c>
      <c r="E6" s="16">
        <f>ROUND(D6/D34,3)*100</f>
        <v>42.1</v>
      </c>
    </row>
    <row r="7" spans="1:13" ht="18" customHeight="1" x14ac:dyDescent="0.15">
      <c r="A7" s="17" t="s">
        <v>10</v>
      </c>
      <c r="B7" s="18">
        <v>71</v>
      </c>
      <c r="C7" s="18">
        <v>102</v>
      </c>
      <c r="D7" s="15">
        <f t="shared" si="0"/>
        <v>173</v>
      </c>
      <c r="E7" s="16">
        <f>ROUND(D7/D34,3)*100</f>
        <v>30.599999999999998</v>
      </c>
      <c r="F7" s="30"/>
    </row>
    <row r="8" spans="1:13" ht="18" customHeight="1" x14ac:dyDescent="0.15">
      <c r="A8" s="17" t="s">
        <v>11</v>
      </c>
      <c r="B8" s="18">
        <v>6</v>
      </c>
      <c r="C8" s="18">
        <v>53</v>
      </c>
      <c r="D8" s="15">
        <f>SUM(B8:C8)</f>
        <v>59</v>
      </c>
      <c r="E8" s="16">
        <f>ROUND(D8/D34,3)*100</f>
        <v>10.4</v>
      </c>
      <c r="F8" s="30"/>
    </row>
    <row r="9" spans="1:13" ht="18" customHeight="1" x14ac:dyDescent="0.15">
      <c r="A9" s="17" t="s">
        <v>12</v>
      </c>
      <c r="B9" s="18">
        <v>20</v>
      </c>
      <c r="C9" s="18">
        <v>15</v>
      </c>
      <c r="D9" s="15">
        <f>SUM(B9:C9)</f>
        <v>35</v>
      </c>
      <c r="E9" s="16">
        <f>ROUND(D9/D34,3)*100</f>
        <v>6.2</v>
      </c>
      <c r="F9" s="30"/>
    </row>
    <row r="10" spans="1:13" ht="18" customHeight="1" x14ac:dyDescent="0.15">
      <c r="A10" s="17" t="s">
        <v>13</v>
      </c>
      <c r="B10" s="18">
        <v>11</v>
      </c>
      <c r="C10" s="18">
        <v>2</v>
      </c>
      <c r="D10" s="15">
        <f t="shared" si="0"/>
        <v>13</v>
      </c>
      <c r="E10" s="16">
        <f>ROUND(D10/D34,3)*100</f>
        <v>2.2999999999999998</v>
      </c>
      <c r="F10" s="30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17" t="s">
        <v>16</v>
      </c>
      <c r="B13" s="18">
        <v>0</v>
      </c>
      <c r="C13" s="18">
        <v>3</v>
      </c>
      <c r="D13" s="15">
        <f t="shared" si="0"/>
        <v>3</v>
      </c>
      <c r="E13" s="16">
        <f>ROUND(D13/D34,3)*100</f>
        <v>0.5</v>
      </c>
      <c r="F13" s="30"/>
    </row>
    <row r="14" spans="1:13" ht="18" customHeight="1" x14ac:dyDescent="0.15">
      <c r="A14" s="17" t="s">
        <v>17</v>
      </c>
      <c r="B14" s="18">
        <v>2</v>
      </c>
      <c r="C14" s="18">
        <v>1</v>
      </c>
      <c r="D14" s="15">
        <f t="shared" si="0"/>
        <v>3</v>
      </c>
      <c r="E14" s="16">
        <f>ROUND(D14/D34,3)*100</f>
        <v>0.5</v>
      </c>
      <c r="F14" s="30"/>
    </row>
    <row r="15" spans="1:13" ht="18" customHeight="1" x14ac:dyDescent="0.15">
      <c r="A15" s="17" t="s">
        <v>46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17" t="s">
        <v>19</v>
      </c>
      <c r="B16" s="18">
        <v>2</v>
      </c>
      <c r="C16" s="18">
        <v>2</v>
      </c>
      <c r="D16" s="15">
        <f t="shared" si="0"/>
        <v>4</v>
      </c>
      <c r="E16" s="16">
        <f>ROUND(D16/D34,3)*100</f>
        <v>0.70000000000000007</v>
      </c>
      <c r="F16" s="30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0.4</v>
      </c>
      <c r="F19" s="30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17" t="s">
        <v>24</v>
      </c>
      <c r="B21" s="18">
        <v>0</v>
      </c>
      <c r="C21" s="18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17" t="s">
        <v>47</v>
      </c>
      <c r="B22" s="18">
        <v>4</v>
      </c>
      <c r="C22" s="18">
        <v>0</v>
      </c>
      <c r="D22" s="15">
        <f>SUM(B22:C22)</f>
        <v>4</v>
      </c>
      <c r="E22" s="16">
        <f>ROUND(D22/D34,3)*100</f>
        <v>0.70000000000000007</v>
      </c>
      <c r="F22" s="30"/>
    </row>
    <row r="23" spans="1:6" ht="18" customHeight="1" x14ac:dyDescent="0.15">
      <c r="A23" s="17" t="s">
        <v>26</v>
      </c>
      <c r="B23" s="18">
        <v>6</v>
      </c>
      <c r="C23" s="18">
        <v>1</v>
      </c>
      <c r="D23" s="15">
        <f t="shared" si="0"/>
        <v>7</v>
      </c>
      <c r="E23" s="16">
        <f>ROUND(D23/D34,3)*100</f>
        <v>1.2</v>
      </c>
      <c r="F23" s="30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30"/>
    </row>
    <row r="26" spans="1:6" ht="18" customHeight="1" x14ac:dyDescent="0.15">
      <c r="A26" s="17" t="s">
        <v>29</v>
      </c>
      <c r="B26" s="18">
        <v>2</v>
      </c>
      <c r="C26" s="18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17" t="s">
        <v>43</v>
      </c>
      <c r="B28" s="18">
        <v>6</v>
      </c>
      <c r="C28" s="18">
        <v>0</v>
      </c>
      <c r="D28" s="15">
        <f t="shared" si="0"/>
        <v>6</v>
      </c>
      <c r="E28" s="16">
        <f>ROUND(D28/D34,3)*100</f>
        <v>1.0999999999999999</v>
      </c>
      <c r="F28" s="30"/>
    </row>
    <row r="29" spans="1:6" ht="18" customHeight="1" x14ac:dyDescent="0.15">
      <c r="A29" s="17" t="s">
        <v>48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30"/>
    </row>
    <row r="30" spans="1:6" ht="18" customHeight="1" x14ac:dyDescent="0.15">
      <c r="A30" s="17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17" t="s">
        <v>50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17" t="s">
        <v>51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30"/>
    </row>
    <row r="34" spans="1:14" ht="18" customHeight="1" x14ac:dyDescent="0.15">
      <c r="A34" s="17" t="s">
        <v>37</v>
      </c>
      <c r="B34" s="18">
        <f>SUM(B6:B33)</f>
        <v>258</v>
      </c>
      <c r="C34" s="18">
        <f>SUM(C6:C33)</f>
        <v>307</v>
      </c>
      <c r="D34" s="18">
        <f>SUM(D6:D33)</f>
        <v>565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116</v>
      </c>
      <c r="C41" s="25">
        <f t="shared" si="1"/>
        <v>122</v>
      </c>
      <c r="D41" s="25">
        <f t="shared" ref="D41:D48" si="2">SUM(B41:C41)</f>
        <v>238</v>
      </c>
      <c r="E41" s="26">
        <f>ROUND(D41/D34,3)*100</f>
        <v>42.1</v>
      </c>
    </row>
    <row r="42" spans="1:14" x14ac:dyDescent="0.15">
      <c r="A42" s="20" t="s">
        <v>10</v>
      </c>
      <c r="B42" s="27">
        <f t="shared" si="1"/>
        <v>71</v>
      </c>
      <c r="C42" s="27">
        <f t="shared" si="1"/>
        <v>102</v>
      </c>
      <c r="D42" s="25">
        <f t="shared" si="2"/>
        <v>173</v>
      </c>
      <c r="E42" s="26">
        <f>ROUND(D42/D34,3)*100</f>
        <v>30.599999999999998</v>
      </c>
    </row>
    <row r="43" spans="1:14" x14ac:dyDescent="0.15">
      <c r="A43" s="20" t="s">
        <v>11</v>
      </c>
      <c r="B43" s="27">
        <f t="shared" si="1"/>
        <v>6</v>
      </c>
      <c r="C43" s="27">
        <f t="shared" si="1"/>
        <v>53</v>
      </c>
      <c r="D43" s="25">
        <f t="shared" si="2"/>
        <v>59</v>
      </c>
      <c r="E43" s="26">
        <f>ROUND(D43/D34,3)*100</f>
        <v>10.4</v>
      </c>
    </row>
    <row r="44" spans="1:14" x14ac:dyDescent="0.15">
      <c r="A44" s="20" t="s">
        <v>12</v>
      </c>
      <c r="B44" s="27">
        <f>B9</f>
        <v>20</v>
      </c>
      <c r="C44" s="27">
        <f>C9</f>
        <v>15</v>
      </c>
      <c r="D44" s="25">
        <f t="shared" si="2"/>
        <v>35</v>
      </c>
      <c r="E44" s="26">
        <f>ROUND(D44/D34,3)*100</f>
        <v>6.2</v>
      </c>
    </row>
    <row r="45" spans="1:14" x14ac:dyDescent="0.15">
      <c r="A45" s="20" t="s">
        <v>13</v>
      </c>
      <c r="B45" s="27">
        <v>11</v>
      </c>
      <c r="C45" s="27">
        <v>2</v>
      </c>
      <c r="D45" s="25">
        <f t="shared" si="2"/>
        <v>13</v>
      </c>
      <c r="E45" s="26">
        <f>ROUND(D45/D34,3)*100</f>
        <v>2.2999999999999998</v>
      </c>
    </row>
    <row r="46" spans="1:14" x14ac:dyDescent="0.15">
      <c r="A46" s="20" t="s">
        <v>53</v>
      </c>
      <c r="B46" s="27">
        <v>6</v>
      </c>
      <c r="C46" s="27">
        <v>1</v>
      </c>
      <c r="D46" s="25">
        <f t="shared" si="2"/>
        <v>7</v>
      </c>
      <c r="E46" s="26">
        <f>ROUND(D46/D34,3)*100</f>
        <v>1.2</v>
      </c>
    </row>
    <row r="47" spans="1:14" x14ac:dyDescent="0.15">
      <c r="A47" s="20" t="s">
        <v>54</v>
      </c>
      <c r="B47" s="27">
        <v>4</v>
      </c>
      <c r="C47" s="27">
        <v>0</v>
      </c>
      <c r="D47" s="25">
        <f t="shared" si="2"/>
        <v>4</v>
      </c>
      <c r="E47" s="26">
        <f>ROUND(D47/D34,3)*100</f>
        <v>0.70000000000000007</v>
      </c>
    </row>
    <row r="48" spans="1:14" x14ac:dyDescent="0.15">
      <c r="A48" s="20" t="s">
        <v>55</v>
      </c>
      <c r="B48" s="27">
        <v>2</v>
      </c>
      <c r="C48" s="27">
        <v>2</v>
      </c>
      <c r="D48" s="25">
        <f t="shared" si="2"/>
        <v>4</v>
      </c>
      <c r="E48" s="26">
        <f>ROUND(D48/D34,3)*100</f>
        <v>0.70000000000000007</v>
      </c>
    </row>
    <row r="49" spans="1:5" x14ac:dyDescent="0.15">
      <c r="A49" s="20" t="s">
        <v>44</v>
      </c>
      <c r="B49" s="27">
        <v>22</v>
      </c>
      <c r="C49" s="27">
        <v>10</v>
      </c>
      <c r="D49" s="25">
        <f>SUM(B49:C49)</f>
        <v>32</v>
      </c>
      <c r="E49" s="26">
        <f>ROUND(D49/D34,3)*100</f>
        <v>5.7</v>
      </c>
    </row>
    <row r="50" spans="1:5" x14ac:dyDescent="0.15">
      <c r="B50">
        <f>SUM(B41:B49)</f>
        <v>258</v>
      </c>
      <c r="C50">
        <f>SUM(C41:C49)</f>
        <v>307</v>
      </c>
      <c r="D50">
        <f>SUM(D41:D49)</f>
        <v>565</v>
      </c>
      <c r="E50" s="28">
        <f>SUM(E41:E49)</f>
        <v>99.90000000000002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56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117</v>
      </c>
      <c r="C6" s="15">
        <v>123</v>
      </c>
      <c r="D6" s="15">
        <f t="shared" ref="D6:D30" si="0">SUM(B6:C6)</f>
        <v>240</v>
      </c>
      <c r="E6" s="16">
        <f>ROUND(D6/D34,3)*100</f>
        <v>42.4</v>
      </c>
    </row>
    <row r="7" spans="1:13" ht="18" customHeight="1" x14ac:dyDescent="0.15">
      <c r="A7" s="17" t="s">
        <v>10</v>
      </c>
      <c r="B7" s="18">
        <v>72</v>
      </c>
      <c r="C7" s="18">
        <v>103</v>
      </c>
      <c r="D7" s="15">
        <f t="shared" si="0"/>
        <v>175</v>
      </c>
      <c r="E7" s="16">
        <f>ROUND(D7/D34,3)*100</f>
        <v>30.9</v>
      </c>
      <c r="F7" s="30"/>
    </row>
    <row r="8" spans="1:13" ht="18" customHeight="1" x14ac:dyDescent="0.15">
      <c r="A8" s="17" t="s">
        <v>11</v>
      </c>
      <c r="B8" s="18">
        <v>6</v>
      </c>
      <c r="C8" s="18">
        <v>51</v>
      </c>
      <c r="D8" s="15">
        <f>SUM(B8:C8)</f>
        <v>57</v>
      </c>
      <c r="E8" s="16">
        <f>ROUND(D8/D34,3)*100</f>
        <v>10.100000000000001</v>
      </c>
      <c r="F8" s="30"/>
    </row>
    <row r="9" spans="1:13" ht="18" customHeight="1" x14ac:dyDescent="0.15">
      <c r="A9" s="17" t="s">
        <v>12</v>
      </c>
      <c r="B9" s="18">
        <v>19</v>
      </c>
      <c r="C9" s="18">
        <v>15</v>
      </c>
      <c r="D9" s="15">
        <f>SUM(B9:C9)</f>
        <v>34</v>
      </c>
      <c r="E9" s="16">
        <f>ROUND(D9/D34,3)*100</f>
        <v>6</v>
      </c>
      <c r="F9" s="30"/>
    </row>
    <row r="10" spans="1:13" ht="18" customHeight="1" x14ac:dyDescent="0.15">
      <c r="A10" s="17" t="s">
        <v>13</v>
      </c>
      <c r="B10" s="18">
        <v>11</v>
      </c>
      <c r="C10" s="18">
        <v>2</v>
      </c>
      <c r="D10" s="15">
        <f t="shared" si="0"/>
        <v>13</v>
      </c>
      <c r="E10" s="16">
        <f>ROUND(D10/D34,3)*100</f>
        <v>2.2999999999999998</v>
      </c>
      <c r="F10" s="30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17" t="s">
        <v>16</v>
      </c>
      <c r="B13" s="18">
        <v>0</v>
      </c>
      <c r="C13" s="18">
        <v>3</v>
      </c>
      <c r="D13" s="15">
        <f t="shared" si="0"/>
        <v>3</v>
      </c>
      <c r="E13" s="16">
        <f>ROUND(D13/D34,3)*100</f>
        <v>0.5</v>
      </c>
      <c r="F13" s="30"/>
    </row>
    <row r="14" spans="1:13" ht="18" customHeight="1" x14ac:dyDescent="0.15">
      <c r="A14" s="17" t="s">
        <v>17</v>
      </c>
      <c r="B14" s="18">
        <v>2</v>
      </c>
      <c r="C14" s="18">
        <v>1</v>
      </c>
      <c r="D14" s="15">
        <f t="shared" si="0"/>
        <v>3</v>
      </c>
      <c r="E14" s="16">
        <f>ROUND(D14/D34,3)*100</f>
        <v>0.5</v>
      </c>
      <c r="F14" s="30"/>
    </row>
    <row r="15" spans="1:13" ht="18" customHeight="1" x14ac:dyDescent="0.15">
      <c r="A15" s="17" t="s">
        <v>57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17" t="s">
        <v>19</v>
      </c>
      <c r="B16" s="18">
        <v>2</v>
      </c>
      <c r="C16" s="18">
        <v>2</v>
      </c>
      <c r="D16" s="15">
        <f t="shared" si="0"/>
        <v>4</v>
      </c>
      <c r="E16" s="16">
        <f>ROUND(D16/D34,3)*100</f>
        <v>0.70000000000000007</v>
      </c>
      <c r="F16" s="30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0.4</v>
      </c>
      <c r="F19" s="30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17" t="s">
        <v>24</v>
      </c>
      <c r="B21" s="18">
        <v>0</v>
      </c>
      <c r="C21" s="18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17" t="s">
        <v>47</v>
      </c>
      <c r="B22" s="18">
        <v>4</v>
      </c>
      <c r="C22" s="18">
        <v>0</v>
      </c>
      <c r="D22" s="15">
        <f>SUM(B22:C22)</f>
        <v>4</v>
      </c>
      <c r="E22" s="16">
        <f>ROUND(D22/D34,3)*100</f>
        <v>0.70000000000000007</v>
      </c>
      <c r="F22" s="30"/>
    </row>
    <row r="23" spans="1:6" ht="18" customHeight="1" x14ac:dyDescent="0.15">
      <c r="A23" s="17" t="s">
        <v>26</v>
      </c>
      <c r="B23" s="18">
        <v>6</v>
      </c>
      <c r="C23" s="18">
        <v>1</v>
      </c>
      <c r="D23" s="15">
        <f t="shared" si="0"/>
        <v>7</v>
      </c>
      <c r="E23" s="16">
        <f>ROUND(D23/D34,3)*100</f>
        <v>1.2</v>
      </c>
      <c r="F23" s="30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30"/>
    </row>
    <row r="26" spans="1:6" ht="18" customHeight="1" x14ac:dyDescent="0.15">
      <c r="A26" s="17" t="s">
        <v>29</v>
      </c>
      <c r="B26" s="18">
        <v>2</v>
      </c>
      <c r="C26" s="18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17" t="s">
        <v>43</v>
      </c>
      <c r="B28" s="18">
        <v>6</v>
      </c>
      <c r="C28" s="18">
        <v>0</v>
      </c>
      <c r="D28" s="15">
        <f t="shared" si="0"/>
        <v>6</v>
      </c>
      <c r="E28" s="16">
        <f>ROUND(D28/D34,3)*100</f>
        <v>1.0999999999999999</v>
      </c>
      <c r="F28" s="30"/>
    </row>
    <row r="29" spans="1:6" ht="18" customHeight="1" x14ac:dyDescent="0.15">
      <c r="A29" s="17" t="s">
        <v>48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30"/>
    </row>
    <row r="30" spans="1:6" ht="18" customHeight="1" x14ac:dyDescent="0.15">
      <c r="A30" s="17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17" t="s">
        <v>50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17" t="s">
        <v>51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30"/>
    </row>
    <row r="34" spans="1:14" ht="18" customHeight="1" x14ac:dyDescent="0.15">
      <c r="A34" s="17" t="s">
        <v>37</v>
      </c>
      <c r="B34" s="18">
        <f>SUM(B6:B33)</f>
        <v>259</v>
      </c>
      <c r="C34" s="18">
        <f>SUM(C6:C33)</f>
        <v>307</v>
      </c>
      <c r="D34" s="18">
        <f>SUM(D6:D33)</f>
        <v>566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117</v>
      </c>
      <c r="C41" s="25">
        <f t="shared" si="1"/>
        <v>123</v>
      </c>
      <c r="D41" s="25">
        <f t="shared" ref="D41:D48" si="2">SUM(B41:C41)</f>
        <v>240</v>
      </c>
      <c r="E41" s="26">
        <f>ROUND(D41/D34,3)*100</f>
        <v>42.4</v>
      </c>
    </row>
    <row r="42" spans="1:14" x14ac:dyDescent="0.15">
      <c r="A42" s="20" t="s">
        <v>10</v>
      </c>
      <c r="B42" s="27">
        <f t="shared" si="1"/>
        <v>72</v>
      </c>
      <c r="C42" s="27">
        <f t="shared" si="1"/>
        <v>103</v>
      </c>
      <c r="D42" s="25">
        <f t="shared" si="2"/>
        <v>175</v>
      </c>
      <c r="E42" s="26">
        <f>ROUND(D42/D34,3)*100</f>
        <v>30.9</v>
      </c>
    </row>
    <row r="43" spans="1:14" x14ac:dyDescent="0.15">
      <c r="A43" s="20" t="s">
        <v>11</v>
      </c>
      <c r="B43" s="27">
        <f t="shared" si="1"/>
        <v>6</v>
      </c>
      <c r="C43" s="27">
        <f t="shared" si="1"/>
        <v>51</v>
      </c>
      <c r="D43" s="25">
        <f t="shared" si="2"/>
        <v>57</v>
      </c>
      <c r="E43" s="26">
        <f>ROUND(D43/D34,3)*100</f>
        <v>10.100000000000001</v>
      </c>
    </row>
    <row r="44" spans="1:14" x14ac:dyDescent="0.15">
      <c r="A44" s="20" t="s">
        <v>12</v>
      </c>
      <c r="B44" s="27">
        <f>B9</f>
        <v>19</v>
      </c>
      <c r="C44" s="27">
        <f>C9</f>
        <v>15</v>
      </c>
      <c r="D44" s="25">
        <f t="shared" si="2"/>
        <v>34</v>
      </c>
      <c r="E44" s="26">
        <f>ROUND(D44/D34,3)*100</f>
        <v>6</v>
      </c>
    </row>
    <row r="45" spans="1:14" x14ac:dyDescent="0.15">
      <c r="A45" s="20" t="s">
        <v>13</v>
      </c>
      <c r="B45" s="27">
        <v>11</v>
      </c>
      <c r="C45" s="27">
        <v>2</v>
      </c>
      <c r="D45" s="25">
        <f t="shared" si="2"/>
        <v>13</v>
      </c>
      <c r="E45" s="26">
        <f>ROUND(D45/D34,3)*100</f>
        <v>2.2999999999999998</v>
      </c>
    </row>
    <row r="46" spans="1:14" x14ac:dyDescent="0.15">
      <c r="A46" s="20" t="s">
        <v>58</v>
      </c>
      <c r="B46" s="27">
        <v>6</v>
      </c>
      <c r="C46" s="27">
        <v>1</v>
      </c>
      <c r="D46" s="25">
        <f t="shared" si="2"/>
        <v>7</v>
      </c>
      <c r="E46" s="26">
        <f>ROUND(D46/D34,3)*100</f>
        <v>1.2</v>
      </c>
    </row>
    <row r="47" spans="1:14" x14ac:dyDescent="0.15">
      <c r="A47" s="20" t="s">
        <v>59</v>
      </c>
      <c r="B47" s="27">
        <v>6</v>
      </c>
      <c r="C47" s="27">
        <v>0</v>
      </c>
      <c r="D47" s="25">
        <f t="shared" si="2"/>
        <v>6</v>
      </c>
      <c r="E47" s="26">
        <f>ROUND(D47/D34,3)*100</f>
        <v>1.0999999999999999</v>
      </c>
    </row>
    <row r="48" spans="1:14" x14ac:dyDescent="0.15">
      <c r="A48" s="20" t="s">
        <v>60</v>
      </c>
      <c r="B48" s="27">
        <v>4</v>
      </c>
      <c r="C48" s="27">
        <v>1</v>
      </c>
      <c r="D48" s="25">
        <f t="shared" si="2"/>
        <v>5</v>
      </c>
      <c r="E48" s="26">
        <f>ROUND(D48/D34,3)*100</f>
        <v>0.89999999999999991</v>
      </c>
    </row>
    <row r="49" spans="1:5" x14ac:dyDescent="0.15">
      <c r="A49" s="20" t="s">
        <v>44</v>
      </c>
      <c r="B49" s="27">
        <v>18</v>
      </c>
      <c r="C49" s="27">
        <v>11</v>
      </c>
      <c r="D49" s="25">
        <f>SUM(B49:C49)</f>
        <v>29</v>
      </c>
      <c r="E49" s="26">
        <f>ROUND(D49/D34,3)*100</f>
        <v>5.0999999999999996</v>
      </c>
    </row>
    <row r="50" spans="1:5" x14ac:dyDescent="0.15">
      <c r="B50">
        <f>SUM(B41:B49)</f>
        <v>259</v>
      </c>
      <c r="C50">
        <f>SUM(C41:C49)</f>
        <v>307</v>
      </c>
      <c r="D50">
        <f>SUM(D41:D49)</f>
        <v>566</v>
      </c>
      <c r="E50" s="28">
        <f>SUM(E41:E49)</f>
        <v>100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61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117</v>
      </c>
      <c r="C6" s="15">
        <v>123</v>
      </c>
      <c r="D6" s="15">
        <f t="shared" ref="D6:D30" si="0">SUM(B6:C6)</f>
        <v>240</v>
      </c>
      <c r="E6" s="16">
        <f>ROUND(D6/D34,3)*100</f>
        <v>42</v>
      </c>
    </row>
    <row r="7" spans="1:13" ht="18" customHeight="1" x14ac:dyDescent="0.15">
      <c r="A7" s="33" t="s">
        <v>10</v>
      </c>
      <c r="B7" s="34">
        <v>68</v>
      </c>
      <c r="C7" s="34">
        <v>112</v>
      </c>
      <c r="D7" s="15">
        <f t="shared" si="0"/>
        <v>180</v>
      </c>
      <c r="E7" s="16">
        <f>ROUND(D7/D34,3)*100</f>
        <v>31.5</v>
      </c>
      <c r="F7" s="30"/>
    </row>
    <row r="8" spans="1:13" ht="18" customHeight="1" x14ac:dyDescent="0.15">
      <c r="A8" s="33" t="s">
        <v>11</v>
      </c>
      <c r="B8" s="34">
        <v>6</v>
      </c>
      <c r="C8" s="34">
        <v>51</v>
      </c>
      <c r="D8" s="15">
        <f>SUM(B8:C8)</f>
        <v>57</v>
      </c>
      <c r="E8" s="16">
        <f>ROUND(D8/D34,3)*100</f>
        <v>10</v>
      </c>
      <c r="F8" s="30"/>
    </row>
    <row r="9" spans="1:13" ht="18" customHeight="1" x14ac:dyDescent="0.15">
      <c r="A9" s="33" t="s">
        <v>12</v>
      </c>
      <c r="B9" s="34">
        <v>19</v>
      </c>
      <c r="C9" s="34">
        <v>16</v>
      </c>
      <c r="D9" s="15">
        <f>SUM(B9:C9)</f>
        <v>35</v>
      </c>
      <c r="E9" s="16">
        <f>ROUND(D9/D34,3)*100</f>
        <v>6.1</v>
      </c>
      <c r="F9" s="30"/>
    </row>
    <row r="10" spans="1:13" ht="18" customHeight="1" x14ac:dyDescent="0.15">
      <c r="A10" s="33" t="s">
        <v>13</v>
      </c>
      <c r="B10" s="34">
        <v>11</v>
      </c>
      <c r="C10" s="34">
        <v>2</v>
      </c>
      <c r="D10" s="15">
        <f t="shared" si="0"/>
        <v>13</v>
      </c>
      <c r="E10" s="16">
        <f>ROUND(D10/D34,3)*100</f>
        <v>2.2999999999999998</v>
      </c>
      <c r="F10" s="30"/>
    </row>
    <row r="11" spans="1:13" ht="18" customHeight="1" x14ac:dyDescent="0.15">
      <c r="A11" s="33" t="s">
        <v>14</v>
      </c>
      <c r="B11" s="34">
        <v>4</v>
      </c>
      <c r="C11" s="34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33" t="s">
        <v>15</v>
      </c>
      <c r="B12" s="34">
        <v>2</v>
      </c>
      <c r="C12" s="34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33" t="s">
        <v>16</v>
      </c>
      <c r="B13" s="34">
        <v>0</v>
      </c>
      <c r="C13" s="34">
        <v>3</v>
      </c>
      <c r="D13" s="15">
        <f t="shared" si="0"/>
        <v>3</v>
      </c>
      <c r="E13" s="16">
        <f>ROUND(D13/D34,3)*100</f>
        <v>0.5</v>
      </c>
      <c r="F13" s="30"/>
    </row>
    <row r="14" spans="1:13" ht="18" customHeight="1" x14ac:dyDescent="0.15">
      <c r="A14" s="33" t="s">
        <v>17</v>
      </c>
      <c r="B14" s="34">
        <v>2</v>
      </c>
      <c r="C14" s="34">
        <v>1</v>
      </c>
      <c r="D14" s="15">
        <f t="shared" si="0"/>
        <v>3</v>
      </c>
      <c r="E14" s="16">
        <f>ROUND(D14/D34,3)*100</f>
        <v>0.5</v>
      </c>
      <c r="F14" s="30"/>
    </row>
    <row r="15" spans="1:13" ht="18" customHeight="1" x14ac:dyDescent="0.15">
      <c r="A15" s="33" t="s">
        <v>62</v>
      </c>
      <c r="B15" s="34">
        <v>0</v>
      </c>
      <c r="C15" s="34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33" t="s">
        <v>19</v>
      </c>
      <c r="B16" s="34">
        <v>2</v>
      </c>
      <c r="C16" s="34">
        <v>2</v>
      </c>
      <c r="D16" s="15">
        <f t="shared" si="0"/>
        <v>4</v>
      </c>
      <c r="E16" s="16">
        <f>ROUND(D16/D34,3)*100</f>
        <v>0.70000000000000007</v>
      </c>
      <c r="F16" s="30"/>
    </row>
    <row r="17" spans="1:6" ht="18" customHeight="1" x14ac:dyDescent="0.15">
      <c r="A17" s="33" t="s">
        <v>20</v>
      </c>
      <c r="B17" s="34">
        <v>0</v>
      </c>
      <c r="C17" s="34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33" t="s">
        <v>21</v>
      </c>
      <c r="B18" s="34">
        <v>2</v>
      </c>
      <c r="C18" s="34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33" t="s">
        <v>22</v>
      </c>
      <c r="B19" s="34">
        <v>2</v>
      </c>
      <c r="C19" s="34">
        <v>0</v>
      </c>
      <c r="D19" s="15">
        <f t="shared" si="0"/>
        <v>2</v>
      </c>
      <c r="E19" s="16">
        <f>ROUND(D19/D34,3)*100</f>
        <v>0.4</v>
      </c>
      <c r="F19" s="30"/>
    </row>
    <row r="20" spans="1:6" ht="18.75" customHeight="1" x14ac:dyDescent="0.15">
      <c r="A20" s="33" t="s">
        <v>23</v>
      </c>
      <c r="B20" s="34">
        <v>0</v>
      </c>
      <c r="C20" s="34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33" t="s">
        <v>24</v>
      </c>
      <c r="B21" s="34">
        <v>0</v>
      </c>
      <c r="C21" s="34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33" t="s">
        <v>47</v>
      </c>
      <c r="B22" s="34">
        <v>3</v>
      </c>
      <c r="C22" s="34">
        <v>0</v>
      </c>
      <c r="D22" s="15">
        <f>SUM(B22:C22)</f>
        <v>3</v>
      </c>
      <c r="E22" s="16">
        <f>ROUND(D22/D34,3)*100</f>
        <v>0.5</v>
      </c>
      <c r="F22" s="30"/>
    </row>
    <row r="23" spans="1:6" ht="18" customHeight="1" x14ac:dyDescent="0.15">
      <c r="A23" s="33" t="s">
        <v>26</v>
      </c>
      <c r="B23" s="34">
        <v>6</v>
      </c>
      <c r="C23" s="34">
        <v>1</v>
      </c>
      <c r="D23" s="15">
        <f t="shared" si="0"/>
        <v>7</v>
      </c>
      <c r="E23" s="16">
        <f>ROUND(D23/D34,3)*100</f>
        <v>1.2</v>
      </c>
      <c r="F23" s="30"/>
    </row>
    <row r="24" spans="1:6" ht="18" customHeight="1" x14ac:dyDescent="0.15">
      <c r="A24" s="33" t="s">
        <v>27</v>
      </c>
      <c r="B24" s="34">
        <v>1</v>
      </c>
      <c r="C24" s="34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33" t="s">
        <v>28</v>
      </c>
      <c r="B25" s="34">
        <v>1</v>
      </c>
      <c r="C25" s="34">
        <v>0</v>
      </c>
      <c r="D25" s="15">
        <f t="shared" si="0"/>
        <v>1</v>
      </c>
      <c r="E25" s="16">
        <f>ROUND(D25/D34,3)*100</f>
        <v>0.2</v>
      </c>
      <c r="F25" s="30"/>
    </row>
    <row r="26" spans="1:6" ht="18" customHeight="1" x14ac:dyDescent="0.15">
      <c r="A26" s="33" t="s">
        <v>29</v>
      </c>
      <c r="B26" s="34">
        <v>2</v>
      </c>
      <c r="C26" s="34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33" t="s">
        <v>30</v>
      </c>
      <c r="B27" s="34">
        <v>0</v>
      </c>
      <c r="C27" s="34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33" t="s">
        <v>43</v>
      </c>
      <c r="B28" s="34">
        <v>6</v>
      </c>
      <c r="C28" s="34">
        <v>0</v>
      </c>
      <c r="D28" s="15">
        <f t="shared" si="0"/>
        <v>6</v>
      </c>
      <c r="E28" s="16">
        <f>ROUND(D28/D34,3)*100</f>
        <v>1.0999999999999999</v>
      </c>
      <c r="F28" s="30"/>
    </row>
    <row r="29" spans="1:6" ht="18" customHeight="1" x14ac:dyDescent="0.15">
      <c r="A29" s="33" t="s">
        <v>48</v>
      </c>
      <c r="B29" s="34">
        <v>0</v>
      </c>
      <c r="C29" s="34">
        <v>1</v>
      </c>
      <c r="D29" s="15">
        <f t="shared" si="0"/>
        <v>1</v>
      </c>
      <c r="E29" s="16">
        <f>ROUND(D29/D34,3)*100</f>
        <v>0.2</v>
      </c>
      <c r="F29" s="30"/>
    </row>
    <row r="30" spans="1:6" ht="18" customHeight="1" x14ac:dyDescent="0.15">
      <c r="A30" s="33" t="s">
        <v>49</v>
      </c>
      <c r="B30" s="34">
        <v>0</v>
      </c>
      <c r="C30" s="34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33" t="s">
        <v>50</v>
      </c>
      <c r="B31" s="34">
        <v>0</v>
      </c>
      <c r="C31" s="34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33" t="s">
        <v>51</v>
      </c>
      <c r="B32" s="34">
        <v>0</v>
      </c>
      <c r="C32" s="34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35" t="s">
        <v>52</v>
      </c>
      <c r="B33" s="34">
        <v>0</v>
      </c>
      <c r="C33" s="34">
        <v>1</v>
      </c>
      <c r="D33" s="15">
        <f>B33+C33</f>
        <v>1</v>
      </c>
      <c r="E33" s="16">
        <f>ROUND(D33/D34,3)*100</f>
        <v>0.2</v>
      </c>
      <c r="F33" s="30"/>
    </row>
    <row r="34" spans="1:14" ht="18" customHeight="1" x14ac:dyDescent="0.15">
      <c r="A34" s="17" t="s">
        <v>37</v>
      </c>
      <c r="B34" s="18">
        <f>SUM(B6:B33)</f>
        <v>254</v>
      </c>
      <c r="C34" s="18">
        <f>SUM(C6:C33)</f>
        <v>317</v>
      </c>
      <c r="D34" s="18">
        <f>SUM(D6:D33)</f>
        <v>571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117</v>
      </c>
      <c r="C41" s="25">
        <f t="shared" si="1"/>
        <v>123</v>
      </c>
      <c r="D41" s="25">
        <f t="shared" ref="D41:D48" si="2">SUM(B41:C41)</f>
        <v>240</v>
      </c>
      <c r="E41" s="26">
        <f>ROUND(D41/D34,3)*100</f>
        <v>42</v>
      </c>
    </row>
    <row r="42" spans="1:14" x14ac:dyDescent="0.15">
      <c r="A42" s="20" t="s">
        <v>10</v>
      </c>
      <c r="B42" s="27">
        <f t="shared" si="1"/>
        <v>68</v>
      </c>
      <c r="C42" s="27">
        <f t="shared" si="1"/>
        <v>112</v>
      </c>
      <c r="D42" s="25">
        <f t="shared" si="2"/>
        <v>180</v>
      </c>
      <c r="E42" s="26">
        <f>ROUND(D42/D34,3)*100</f>
        <v>31.5</v>
      </c>
    </row>
    <row r="43" spans="1:14" x14ac:dyDescent="0.15">
      <c r="A43" s="20" t="s">
        <v>11</v>
      </c>
      <c r="B43" s="27">
        <f t="shared" si="1"/>
        <v>6</v>
      </c>
      <c r="C43" s="27">
        <f t="shared" si="1"/>
        <v>51</v>
      </c>
      <c r="D43" s="25">
        <f t="shared" si="2"/>
        <v>57</v>
      </c>
      <c r="E43" s="26">
        <f>ROUND(D43/D34,3)*100</f>
        <v>10</v>
      </c>
    </row>
    <row r="44" spans="1:14" x14ac:dyDescent="0.15">
      <c r="A44" s="20" t="s">
        <v>12</v>
      </c>
      <c r="B44" s="27">
        <f>B9</f>
        <v>19</v>
      </c>
      <c r="C44" s="27">
        <f>C9</f>
        <v>16</v>
      </c>
      <c r="D44" s="25">
        <f t="shared" si="2"/>
        <v>35</v>
      </c>
      <c r="E44" s="26">
        <f>ROUND(D44/D34,3)*100</f>
        <v>6.1</v>
      </c>
    </row>
    <row r="45" spans="1:14" x14ac:dyDescent="0.15">
      <c r="A45" s="20" t="s">
        <v>13</v>
      </c>
      <c r="B45" s="27">
        <v>11</v>
      </c>
      <c r="C45" s="27">
        <v>2</v>
      </c>
      <c r="D45" s="25">
        <f t="shared" si="2"/>
        <v>13</v>
      </c>
      <c r="E45" s="26">
        <f>ROUND(D45/D34,3)*100</f>
        <v>2.2999999999999998</v>
      </c>
    </row>
    <row r="46" spans="1:14" x14ac:dyDescent="0.15">
      <c r="A46" s="20" t="s">
        <v>63</v>
      </c>
      <c r="B46" s="27">
        <v>6</v>
      </c>
      <c r="C46" s="27">
        <v>1</v>
      </c>
      <c r="D46" s="25">
        <f t="shared" si="2"/>
        <v>7</v>
      </c>
      <c r="E46" s="26">
        <f>ROUND(D46/D34,3)*100</f>
        <v>1.2</v>
      </c>
    </row>
    <row r="47" spans="1:14" x14ac:dyDescent="0.15">
      <c r="A47" s="20" t="s">
        <v>64</v>
      </c>
      <c r="B47" s="27">
        <v>6</v>
      </c>
      <c r="C47" s="27">
        <v>0</v>
      </c>
      <c r="D47" s="25">
        <f t="shared" si="2"/>
        <v>6</v>
      </c>
      <c r="E47" s="26">
        <f>ROUND(D47/D34,3)*100</f>
        <v>1.0999999999999999</v>
      </c>
    </row>
    <row r="48" spans="1:14" x14ac:dyDescent="0.15">
      <c r="A48" s="20" t="s">
        <v>65</v>
      </c>
      <c r="B48" s="27">
        <v>4</v>
      </c>
      <c r="C48" s="27">
        <v>1</v>
      </c>
      <c r="D48" s="25">
        <f t="shared" si="2"/>
        <v>5</v>
      </c>
      <c r="E48" s="26">
        <f>ROUND(D48/D34,3)*100</f>
        <v>0.89999999999999991</v>
      </c>
    </row>
    <row r="49" spans="1:5" x14ac:dyDescent="0.15">
      <c r="A49" s="20" t="s">
        <v>44</v>
      </c>
      <c r="B49" s="27">
        <v>17</v>
      </c>
      <c r="C49" s="27">
        <v>11</v>
      </c>
      <c r="D49" s="25">
        <f>SUM(B49:C49)</f>
        <v>28</v>
      </c>
      <c r="E49" s="26">
        <f>ROUND(D49/D34,3)*100</f>
        <v>4.9000000000000004</v>
      </c>
    </row>
    <row r="50" spans="1:5" x14ac:dyDescent="0.15">
      <c r="B50">
        <f>SUM(B41:B49)</f>
        <v>254</v>
      </c>
      <c r="C50">
        <f>SUM(C41:C49)</f>
        <v>317</v>
      </c>
      <c r="D50">
        <f>SUM(D41:D49)</f>
        <v>571</v>
      </c>
      <c r="E50" s="28">
        <f>SUM(E41:E49)</f>
        <v>100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66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117</v>
      </c>
      <c r="C6" s="15">
        <v>122</v>
      </c>
      <c r="D6" s="15">
        <f t="shared" ref="D6:D30" si="0">SUM(B6:C6)</f>
        <v>239</v>
      </c>
      <c r="E6" s="16">
        <f>ROUND(D6/D34,3)*100</f>
        <v>42.1</v>
      </c>
    </row>
    <row r="7" spans="1:13" ht="18" customHeight="1" x14ac:dyDescent="0.15">
      <c r="A7" s="17" t="s">
        <v>10</v>
      </c>
      <c r="B7" s="18">
        <v>69</v>
      </c>
      <c r="C7" s="18">
        <v>103</v>
      </c>
      <c r="D7" s="15">
        <f t="shared" si="0"/>
        <v>172</v>
      </c>
      <c r="E7" s="16">
        <f>ROUND(D7/D34,3)*100</f>
        <v>30.3</v>
      </c>
      <c r="F7" s="30"/>
    </row>
    <row r="8" spans="1:13" ht="18" customHeight="1" x14ac:dyDescent="0.15">
      <c r="A8" s="17" t="s">
        <v>11</v>
      </c>
      <c r="B8" s="18">
        <v>7</v>
      </c>
      <c r="C8" s="18">
        <v>53</v>
      </c>
      <c r="D8" s="15">
        <f>SUM(B8:C8)</f>
        <v>60</v>
      </c>
      <c r="E8" s="16">
        <f>ROUND(D8/D34,3)*100</f>
        <v>10.6</v>
      </c>
      <c r="F8" s="30"/>
    </row>
    <row r="9" spans="1:13" ht="18" customHeight="1" x14ac:dyDescent="0.15">
      <c r="A9" s="17" t="s">
        <v>12</v>
      </c>
      <c r="B9" s="18">
        <v>18</v>
      </c>
      <c r="C9" s="18">
        <v>16</v>
      </c>
      <c r="D9" s="15">
        <f>SUM(B9:C9)</f>
        <v>34</v>
      </c>
      <c r="E9" s="16">
        <f>ROUND(D9/D34,3)*100</f>
        <v>6</v>
      </c>
      <c r="F9" s="30"/>
    </row>
    <row r="10" spans="1:13" ht="18" customHeight="1" x14ac:dyDescent="0.15">
      <c r="A10" s="17" t="s">
        <v>13</v>
      </c>
      <c r="B10" s="18">
        <v>11</v>
      </c>
      <c r="C10" s="18">
        <v>5</v>
      </c>
      <c r="D10" s="15">
        <f t="shared" si="0"/>
        <v>16</v>
      </c>
      <c r="E10" s="16">
        <f>ROUND(D10/D34,3)*100</f>
        <v>2.8000000000000003</v>
      </c>
      <c r="F10" s="30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17" t="s">
        <v>16</v>
      </c>
      <c r="B13" s="18">
        <v>0</v>
      </c>
      <c r="C13" s="18">
        <v>3</v>
      </c>
      <c r="D13" s="15">
        <f t="shared" si="0"/>
        <v>3</v>
      </c>
      <c r="E13" s="16">
        <f>ROUND(D13/D34,3)*100</f>
        <v>0.5</v>
      </c>
      <c r="F13" s="30"/>
    </row>
    <row r="14" spans="1:13" ht="18" customHeight="1" x14ac:dyDescent="0.15">
      <c r="A14" s="17" t="s">
        <v>17</v>
      </c>
      <c r="B14" s="18">
        <v>2</v>
      </c>
      <c r="C14" s="18">
        <v>1</v>
      </c>
      <c r="D14" s="15">
        <f t="shared" si="0"/>
        <v>3</v>
      </c>
      <c r="E14" s="16">
        <f>ROUND(D14/D34,3)*100</f>
        <v>0.5</v>
      </c>
      <c r="F14" s="30"/>
    </row>
    <row r="15" spans="1:13" ht="18" customHeight="1" x14ac:dyDescent="0.15">
      <c r="A15" s="17" t="s">
        <v>67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17" t="s">
        <v>19</v>
      </c>
      <c r="B16" s="18">
        <v>2</v>
      </c>
      <c r="C16" s="18">
        <v>2</v>
      </c>
      <c r="D16" s="15">
        <f t="shared" si="0"/>
        <v>4</v>
      </c>
      <c r="E16" s="16">
        <f>ROUND(D16/D34,3)*100</f>
        <v>0.70000000000000007</v>
      </c>
      <c r="F16" s="30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17" t="s">
        <v>22</v>
      </c>
      <c r="B19" s="18">
        <v>2</v>
      </c>
      <c r="C19" s="18">
        <v>0</v>
      </c>
      <c r="D19" s="15">
        <f t="shared" si="0"/>
        <v>2</v>
      </c>
      <c r="E19" s="16">
        <f>ROUND(D19/D34,3)*100</f>
        <v>0.4</v>
      </c>
      <c r="F19" s="30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17" t="s">
        <v>24</v>
      </c>
      <c r="B21" s="18">
        <v>0</v>
      </c>
      <c r="C21" s="18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17" t="s">
        <v>47</v>
      </c>
      <c r="B22" s="18">
        <v>4</v>
      </c>
      <c r="C22" s="18">
        <v>0</v>
      </c>
      <c r="D22" s="15">
        <f>SUM(B22:C22)</f>
        <v>4</v>
      </c>
      <c r="E22" s="16">
        <f>ROUND(D22/D34,3)*100</f>
        <v>0.70000000000000007</v>
      </c>
      <c r="F22" s="30"/>
    </row>
    <row r="23" spans="1:6" ht="18" customHeight="1" x14ac:dyDescent="0.15">
      <c r="A23" s="17" t="s">
        <v>26</v>
      </c>
      <c r="B23" s="18">
        <v>6</v>
      </c>
      <c r="C23" s="18">
        <v>1</v>
      </c>
      <c r="D23" s="15">
        <f t="shared" si="0"/>
        <v>7</v>
      </c>
      <c r="E23" s="16">
        <f>ROUND(D23/D34,3)*100</f>
        <v>1.2</v>
      </c>
      <c r="F23" s="30"/>
    </row>
    <row r="24" spans="1:6" ht="18" customHeight="1" x14ac:dyDescent="0.15">
      <c r="A24" s="17" t="s">
        <v>27</v>
      </c>
      <c r="B24" s="18">
        <v>1</v>
      </c>
      <c r="C24" s="18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30"/>
    </row>
    <row r="26" spans="1:6" ht="18" customHeight="1" x14ac:dyDescent="0.15">
      <c r="A26" s="17" t="s">
        <v>29</v>
      </c>
      <c r="B26" s="18">
        <v>2</v>
      </c>
      <c r="C26" s="18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17" t="s">
        <v>43</v>
      </c>
      <c r="B28" s="18">
        <v>6</v>
      </c>
      <c r="C28" s="18">
        <v>0</v>
      </c>
      <c r="D28" s="15">
        <f t="shared" si="0"/>
        <v>6</v>
      </c>
      <c r="E28" s="16">
        <f>ROUND(D28/D34,3)*100</f>
        <v>1.0999999999999999</v>
      </c>
      <c r="F28" s="30"/>
    </row>
    <row r="29" spans="1:6" ht="18" customHeight="1" x14ac:dyDescent="0.15">
      <c r="A29" s="17" t="s">
        <v>48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30"/>
    </row>
    <row r="30" spans="1:6" ht="18" customHeight="1" x14ac:dyDescent="0.15">
      <c r="A30" s="17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17" t="s">
        <v>50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17" t="s">
        <v>51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30"/>
    </row>
    <row r="34" spans="1:14" ht="18" customHeight="1" x14ac:dyDescent="0.15">
      <c r="A34" s="17" t="s">
        <v>37</v>
      </c>
      <c r="B34" s="18">
        <f>SUM(B6:B33)</f>
        <v>256</v>
      </c>
      <c r="C34" s="18">
        <f>SUM(C6:C33)</f>
        <v>312</v>
      </c>
      <c r="D34" s="18">
        <f>SUM(D6:D33)</f>
        <v>568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117</v>
      </c>
      <c r="C41" s="25">
        <f t="shared" si="1"/>
        <v>122</v>
      </c>
      <c r="D41" s="25">
        <f t="shared" ref="D41:D48" si="2">SUM(B41:C41)</f>
        <v>239</v>
      </c>
      <c r="E41" s="26">
        <f>ROUND(D41/D34,3)*100</f>
        <v>42.1</v>
      </c>
    </row>
    <row r="42" spans="1:14" x14ac:dyDescent="0.15">
      <c r="A42" s="20" t="s">
        <v>10</v>
      </c>
      <c r="B42" s="27">
        <f t="shared" si="1"/>
        <v>69</v>
      </c>
      <c r="C42" s="27">
        <f t="shared" si="1"/>
        <v>103</v>
      </c>
      <c r="D42" s="25">
        <f t="shared" si="2"/>
        <v>172</v>
      </c>
      <c r="E42" s="26">
        <f>ROUND(D42/D34,3)*100</f>
        <v>30.3</v>
      </c>
    </row>
    <row r="43" spans="1:14" x14ac:dyDescent="0.15">
      <c r="A43" s="20" t="s">
        <v>11</v>
      </c>
      <c r="B43" s="27">
        <f t="shared" si="1"/>
        <v>7</v>
      </c>
      <c r="C43" s="27">
        <f t="shared" si="1"/>
        <v>53</v>
      </c>
      <c r="D43" s="25">
        <f t="shared" si="2"/>
        <v>60</v>
      </c>
      <c r="E43" s="26">
        <f>ROUND(D43/D34,3)*100</f>
        <v>10.6</v>
      </c>
    </row>
    <row r="44" spans="1:14" x14ac:dyDescent="0.15">
      <c r="A44" s="20" t="s">
        <v>12</v>
      </c>
      <c r="B44" s="27">
        <f>B9</f>
        <v>18</v>
      </c>
      <c r="C44" s="27">
        <f>C9</f>
        <v>16</v>
      </c>
      <c r="D44" s="25">
        <f t="shared" si="2"/>
        <v>34</v>
      </c>
      <c r="E44" s="26">
        <f>ROUND(D44/D34,3)*100</f>
        <v>6</v>
      </c>
    </row>
    <row r="45" spans="1:14" x14ac:dyDescent="0.15">
      <c r="A45" s="20" t="s">
        <v>13</v>
      </c>
      <c r="B45" s="27">
        <v>11</v>
      </c>
      <c r="C45" s="27">
        <v>5</v>
      </c>
      <c r="D45" s="25">
        <f t="shared" si="2"/>
        <v>16</v>
      </c>
      <c r="E45" s="26">
        <f>ROUND(D45/D34,3)*100</f>
        <v>2.8000000000000003</v>
      </c>
    </row>
    <row r="46" spans="1:14" x14ac:dyDescent="0.15">
      <c r="A46" s="20" t="s">
        <v>39</v>
      </c>
      <c r="B46" s="27">
        <v>6</v>
      </c>
      <c r="C46" s="27">
        <v>1</v>
      </c>
      <c r="D46" s="25">
        <f t="shared" si="2"/>
        <v>7</v>
      </c>
      <c r="E46" s="26">
        <f>ROUND(D46/D34,3)*100</f>
        <v>1.2</v>
      </c>
    </row>
    <row r="47" spans="1:14" x14ac:dyDescent="0.15">
      <c r="A47" s="20" t="s">
        <v>31</v>
      </c>
      <c r="B47" s="27">
        <v>6</v>
      </c>
      <c r="C47" s="27">
        <v>0</v>
      </c>
      <c r="D47" s="25">
        <f t="shared" si="2"/>
        <v>6</v>
      </c>
      <c r="E47" s="26">
        <f>ROUND(D47/D34,3)*100</f>
        <v>1.0999999999999999</v>
      </c>
    </row>
    <row r="48" spans="1:14" x14ac:dyDescent="0.15">
      <c r="A48" s="20" t="s">
        <v>68</v>
      </c>
      <c r="B48" s="27">
        <v>4</v>
      </c>
      <c r="C48" s="27">
        <v>1</v>
      </c>
      <c r="D48" s="25">
        <f t="shared" si="2"/>
        <v>5</v>
      </c>
      <c r="E48" s="26">
        <f>ROUND(D48/D34,3)*100</f>
        <v>0.89999999999999991</v>
      </c>
    </row>
    <row r="49" spans="1:5" x14ac:dyDescent="0.15">
      <c r="A49" s="20" t="s">
        <v>44</v>
      </c>
      <c r="B49" s="27">
        <v>18</v>
      </c>
      <c r="C49" s="27">
        <v>11</v>
      </c>
      <c r="D49" s="25">
        <f>SUM(B49:C49)</f>
        <v>29</v>
      </c>
      <c r="E49" s="26">
        <f>ROUND(D49/D34,3)*100</f>
        <v>5.0999999999999996</v>
      </c>
    </row>
    <row r="50" spans="1:5" x14ac:dyDescent="0.15">
      <c r="B50">
        <f>SUM(B41:B49)</f>
        <v>256</v>
      </c>
      <c r="C50">
        <f>SUM(C41:C49)</f>
        <v>312</v>
      </c>
      <c r="D50">
        <f>SUM(D41:D49)</f>
        <v>568</v>
      </c>
      <c r="E50" s="28">
        <f>SUM(E41:E49)</f>
        <v>100.1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69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116</v>
      </c>
      <c r="C6" s="15">
        <v>121</v>
      </c>
      <c r="D6" s="15">
        <f t="shared" ref="D6:D30" si="0">SUM(B6:C6)</f>
        <v>237</v>
      </c>
      <c r="E6" s="16">
        <f>ROUND(D6/D34,3)*100</f>
        <v>42</v>
      </c>
    </row>
    <row r="7" spans="1:13" ht="18" customHeight="1" x14ac:dyDescent="0.15">
      <c r="A7" s="17" t="s">
        <v>10</v>
      </c>
      <c r="B7" s="18">
        <v>69</v>
      </c>
      <c r="C7" s="18">
        <v>102</v>
      </c>
      <c r="D7" s="15">
        <f t="shared" si="0"/>
        <v>171</v>
      </c>
      <c r="E7" s="16">
        <f>ROUND(D7/D34,3)*100</f>
        <v>30.3</v>
      </c>
      <c r="F7" s="30"/>
    </row>
    <row r="8" spans="1:13" ht="18" customHeight="1" x14ac:dyDescent="0.15">
      <c r="A8" s="17" t="s">
        <v>11</v>
      </c>
      <c r="B8" s="18">
        <v>7</v>
      </c>
      <c r="C8" s="18">
        <v>52</v>
      </c>
      <c r="D8" s="15">
        <f>SUM(B8:C8)</f>
        <v>59</v>
      </c>
      <c r="E8" s="16">
        <f>ROUND(D8/D34,3)*100</f>
        <v>10.5</v>
      </c>
      <c r="F8" s="30"/>
    </row>
    <row r="9" spans="1:13" ht="18" customHeight="1" x14ac:dyDescent="0.15">
      <c r="A9" s="17" t="s">
        <v>12</v>
      </c>
      <c r="B9" s="18">
        <v>18</v>
      </c>
      <c r="C9" s="18">
        <v>16</v>
      </c>
      <c r="D9" s="15">
        <f>SUM(B9:C9)</f>
        <v>34</v>
      </c>
      <c r="E9" s="16">
        <f>ROUND(D9/D34,3)*100</f>
        <v>6</v>
      </c>
      <c r="F9" s="30"/>
    </row>
    <row r="10" spans="1:13" ht="18" customHeight="1" x14ac:dyDescent="0.15">
      <c r="A10" s="17" t="s">
        <v>13</v>
      </c>
      <c r="B10" s="18">
        <v>11</v>
      </c>
      <c r="C10" s="18">
        <v>6</v>
      </c>
      <c r="D10" s="15">
        <f t="shared" si="0"/>
        <v>17</v>
      </c>
      <c r="E10" s="16">
        <f>ROUND(D10/D34,3)*100</f>
        <v>3</v>
      </c>
      <c r="F10" s="30"/>
    </row>
    <row r="11" spans="1:13" ht="18" customHeight="1" x14ac:dyDescent="0.15">
      <c r="A11" s="17" t="s">
        <v>14</v>
      </c>
      <c r="B11" s="18">
        <v>4</v>
      </c>
      <c r="C11" s="18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17" t="s">
        <v>15</v>
      </c>
      <c r="B12" s="18">
        <v>2</v>
      </c>
      <c r="C12" s="18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17" t="s">
        <v>16</v>
      </c>
      <c r="B13" s="18">
        <v>0</v>
      </c>
      <c r="C13" s="18">
        <v>2</v>
      </c>
      <c r="D13" s="15">
        <f t="shared" si="0"/>
        <v>2</v>
      </c>
      <c r="E13" s="16">
        <f>ROUND(D13/D34,3)*100</f>
        <v>0.4</v>
      </c>
      <c r="F13" s="30"/>
    </row>
    <row r="14" spans="1:13" ht="18" customHeight="1" x14ac:dyDescent="0.15">
      <c r="A14" s="17" t="s">
        <v>17</v>
      </c>
      <c r="B14" s="18">
        <v>2</v>
      </c>
      <c r="C14" s="18">
        <v>1</v>
      </c>
      <c r="D14" s="15">
        <f t="shared" si="0"/>
        <v>3</v>
      </c>
      <c r="E14" s="16">
        <f>ROUND(D14/D34,3)*100</f>
        <v>0.5</v>
      </c>
      <c r="F14" s="30"/>
    </row>
    <row r="15" spans="1:13" ht="18" customHeight="1" x14ac:dyDescent="0.15">
      <c r="A15" s="17" t="s">
        <v>18</v>
      </c>
      <c r="B15" s="18">
        <v>0</v>
      </c>
      <c r="C15" s="18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17" t="s">
        <v>19</v>
      </c>
      <c r="B16" s="18">
        <v>3</v>
      </c>
      <c r="C16" s="18">
        <v>3</v>
      </c>
      <c r="D16" s="15">
        <f t="shared" si="0"/>
        <v>6</v>
      </c>
      <c r="E16" s="16">
        <f>ROUND(D16/D34,3)*100</f>
        <v>1.0999999999999999</v>
      </c>
      <c r="F16" s="30"/>
    </row>
    <row r="17" spans="1:6" ht="18" customHeight="1" x14ac:dyDescent="0.15">
      <c r="A17" s="17" t="s">
        <v>20</v>
      </c>
      <c r="B17" s="18">
        <v>0</v>
      </c>
      <c r="C17" s="18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17" t="s">
        <v>21</v>
      </c>
      <c r="B18" s="18">
        <v>2</v>
      </c>
      <c r="C18" s="18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17" t="s">
        <v>22</v>
      </c>
      <c r="B19" s="18">
        <v>2</v>
      </c>
      <c r="C19" s="18">
        <v>1</v>
      </c>
      <c r="D19" s="15">
        <f t="shared" si="0"/>
        <v>3</v>
      </c>
      <c r="E19" s="16">
        <f>ROUND(D19/D34,3)*100</f>
        <v>0.5</v>
      </c>
      <c r="F19" s="30"/>
    </row>
    <row r="20" spans="1:6" ht="18.75" customHeight="1" x14ac:dyDescent="0.15">
      <c r="A20" s="17" t="s">
        <v>23</v>
      </c>
      <c r="B20" s="18">
        <v>0</v>
      </c>
      <c r="C20" s="18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17" t="s">
        <v>24</v>
      </c>
      <c r="B21" s="18">
        <v>0</v>
      </c>
      <c r="C21" s="18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17" t="s">
        <v>47</v>
      </c>
      <c r="B22" s="18">
        <v>2</v>
      </c>
      <c r="C22" s="18">
        <v>0</v>
      </c>
      <c r="D22" s="15">
        <f>SUM(B22:C22)</f>
        <v>2</v>
      </c>
      <c r="E22" s="16">
        <f>ROUND(D22/D34,3)*100</f>
        <v>0.4</v>
      </c>
      <c r="F22" s="30"/>
    </row>
    <row r="23" spans="1:6" ht="18" customHeight="1" x14ac:dyDescent="0.15">
      <c r="A23" s="17" t="s">
        <v>26</v>
      </c>
      <c r="B23" s="18">
        <v>6</v>
      </c>
      <c r="C23" s="18">
        <v>1</v>
      </c>
      <c r="D23" s="15">
        <f t="shared" si="0"/>
        <v>7</v>
      </c>
      <c r="E23" s="16">
        <f>ROUND(D23/D34,3)*100</f>
        <v>1.2</v>
      </c>
      <c r="F23" s="30"/>
    </row>
    <row r="24" spans="1:6" ht="18" customHeight="1" x14ac:dyDescent="0.15">
      <c r="A24" s="17" t="s">
        <v>27</v>
      </c>
      <c r="B24" s="18">
        <v>1</v>
      </c>
      <c r="C24" s="18">
        <v>0</v>
      </c>
      <c r="D24" s="15">
        <f>SUM(B24:C24)</f>
        <v>1</v>
      </c>
      <c r="E24" s="16">
        <f>ROUND(D24/D34,3)*100</f>
        <v>0.2</v>
      </c>
      <c r="F24" s="30"/>
    </row>
    <row r="25" spans="1:6" ht="18" customHeight="1" x14ac:dyDescent="0.15">
      <c r="A25" s="17" t="s">
        <v>28</v>
      </c>
      <c r="B25" s="18">
        <v>1</v>
      </c>
      <c r="C25" s="18">
        <v>0</v>
      </c>
      <c r="D25" s="15">
        <f t="shared" si="0"/>
        <v>1</v>
      </c>
      <c r="E25" s="16">
        <f>ROUND(D25/D34,3)*100</f>
        <v>0.2</v>
      </c>
      <c r="F25" s="30"/>
    </row>
    <row r="26" spans="1:6" ht="18" customHeight="1" x14ac:dyDescent="0.15">
      <c r="A26" s="17" t="s">
        <v>29</v>
      </c>
      <c r="B26" s="18">
        <v>2</v>
      </c>
      <c r="C26" s="18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17" t="s">
        <v>30</v>
      </c>
      <c r="B27" s="18">
        <v>0</v>
      </c>
      <c r="C27" s="18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17" t="s">
        <v>43</v>
      </c>
      <c r="B28" s="18">
        <v>6</v>
      </c>
      <c r="C28" s="18">
        <v>0</v>
      </c>
      <c r="D28" s="15">
        <f t="shared" si="0"/>
        <v>6</v>
      </c>
      <c r="E28" s="16">
        <f>ROUND(D28/D34,3)*100</f>
        <v>1.0999999999999999</v>
      </c>
      <c r="F28" s="30"/>
    </row>
    <row r="29" spans="1:6" ht="18" customHeight="1" x14ac:dyDescent="0.15">
      <c r="A29" s="17" t="s">
        <v>48</v>
      </c>
      <c r="B29" s="18">
        <v>0</v>
      </c>
      <c r="C29" s="18">
        <v>1</v>
      </c>
      <c r="D29" s="15">
        <f t="shared" si="0"/>
        <v>1</v>
      </c>
      <c r="E29" s="16">
        <f>ROUND(D29/D34,3)*100</f>
        <v>0.2</v>
      </c>
      <c r="F29" s="30"/>
    </row>
    <row r="30" spans="1:6" ht="18" customHeight="1" x14ac:dyDescent="0.15">
      <c r="A30" s="17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17" t="s">
        <v>50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17" t="s">
        <v>51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1</v>
      </c>
      <c r="D33" s="15">
        <f>B33+C33</f>
        <v>1</v>
      </c>
      <c r="E33" s="16">
        <f>ROUND(D33/D34,3)*100</f>
        <v>0.2</v>
      </c>
      <c r="F33" s="30"/>
    </row>
    <row r="34" spans="1:14" ht="18" customHeight="1" x14ac:dyDescent="0.15">
      <c r="A34" s="17" t="s">
        <v>37</v>
      </c>
      <c r="B34" s="18">
        <f>SUM(B6:B33)</f>
        <v>254</v>
      </c>
      <c r="C34" s="18">
        <f>SUM(C6:C33)</f>
        <v>310</v>
      </c>
      <c r="D34" s="18">
        <f>SUM(D6:D33)</f>
        <v>564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116</v>
      </c>
      <c r="C41" s="25">
        <f t="shared" si="1"/>
        <v>121</v>
      </c>
      <c r="D41" s="25">
        <f t="shared" ref="D41:D48" si="2">SUM(B41:C41)</f>
        <v>237</v>
      </c>
      <c r="E41" s="26">
        <f>ROUND(D41/D34,3)*100</f>
        <v>42</v>
      </c>
    </row>
    <row r="42" spans="1:14" x14ac:dyDescent="0.15">
      <c r="A42" s="20" t="s">
        <v>10</v>
      </c>
      <c r="B42" s="27">
        <f t="shared" si="1"/>
        <v>69</v>
      </c>
      <c r="C42" s="27">
        <f t="shared" si="1"/>
        <v>102</v>
      </c>
      <c r="D42" s="25">
        <f t="shared" si="2"/>
        <v>171</v>
      </c>
      <c r="E42" s="26">
        <f>ROUND(D42/D34,3)*100</f>
        <v>30.3</v>
      </c>
    </row>
    <row r="43" spans="1:14" x14ac:dyDescent="0.15">
      <c r="A43" s="20" t="s">
        <v>11</v>
      </c>
      <c r="B43" s="27">
        <f t="shared" si="1"/>
        <v>7</v>
      </c>
      <c r="C43" s="27">
        <f t="shared" si="1"/>
        <v>52</v>
      </c>
      <c r="D43" s="25">
        <f t="shared" si="2"/>
        <v>59</v>
      </c>
      <c r="E43" s="26">
        <f>ROUND(D43/D34,3)*100</f>
        <v>10.5</v>
      </c>
    </row>
    <row r="44" spans="1:14" x14ac:dyDescent="0.15">
      <c r="A44" s="20" t="s">
        <v>12</v>
      </c>
      <c r="B44" s="27">
        <f>B9</f>
        <v>18</v>
      </c>
      <c r="C44" s="27">
        <f>C9</f>
        <v>16</v>
      </c>
      <c r="D44" s="25">
        <f t="shared" si="2"/>
        <v>34</v>
      </c>
      <c r="E44" s="26">
        <f>ROUND(D44/D34,3)*100</f>
        <v>6</v>
      </c>
    </row>
    <row r="45" spans="1:14" x14ac:dyDescent="0.15">
      <c r="A45" s="20" t="s">
        <v>13</v>
      </c>
      <c r="B45" s="27">
        <v>11</v>
      </c>
      <c r="C45" s="27">
        <v>6</v>
      </c>
      <c r="D45" s="25">
        <f t="shared" si="2"/>
        <v>17</v>
      </c>
      <c r="E45" s="26">
        <f>ROUND(D45/D34,3)*100</f>
        <v>3</v>
      </c>
    </row>
    <row r="46" spans="1:14" x14ac:dyDescent="0.15">
      <c r="A46" s="20" t="s">
        <v>39</v>
      </c>
      <c r="B46" s="27">
        <v>6</v>
      </c>
      <c r="C46" s="27">
        <v>1</v>
      </c>
      <c r="D46" s="25">
        <f t="shared" si="2"/>
        <v>7</v>
      </c>
      <c r="E46" s="26">
        <f>ROUND(D46/D34,3)*100</f>
        <v>1.2</v>
      </c>
    </row>
    <row r="47" spans="1:14" x14ac:dyDescent="0.15">
      <c r="A47" s="20" t="s">
        <v>41</v>
      </c>
      <c r="B47" s="27">
        <v>3</v>
      </c>
      <c r="C47" s="27">
        <v>3</v>
      </c>
      <c r="D47" s="25">
        <f t="shared" si="2"/>
        <v>6</v>
      </c>
      <c r="E47" s="26">
        <f>ROUND(D47/D34,3)*100</f>
        <v>1.0999999999999999</v>
      </c>
    </row>
    <row r="48" spans="1:14" x14ac:dyDescent="0.15">
      <c r="A48" s="20" t="s">
        <v>31</v>
      </c>
      <c r="B48" s="27">
        <v>6</v>
      </c>
      <c r="C48" s="27">
        <v>0</v>
      </c>
      <c r="D48" s="25">
        <f t="shared" si="2"/>
        <v>6</v>
      </c>
      <c r="E48" s="26">
        <f>ROUND(D48/D34,3)*100</f>
        <v>1.0999999999999999</v>
      </c>
    </row>
    <row r="49" spans="1:5" x14ac:dyDescent="0.15">
      <c r="A49" s="20" t="s">
        <v>44</v>
      </c>
      <c r="B49" s="27">
        <v>18</v>
      </c>
      <c r="C49" s="27">
        <v>9</v>
      </c>
      <c r="D49" s="25">
        <f>SUM(B49:C49)</f>
        <v>27</v>
      </c>
      <c r="E49" s="26">
        <f>ROUND(D49/D34,3)*100</f>
        <v>4.8</v>
      </c>
    </row>
    <row r="50" spans="1:5" x14ac:dyDescent="0.15">
      <c r="B50">
        <f>SUM(B41:B49)</f>
        <v>254</v>
      </c>
      <c r="C50">
        <f>SUM(C41:C49)</f>
        <v>310</v>
      </c>
      <c r="D50">
        <f>SUM(D41:D49)</f>
        <v>564</v>
      </c>
      <c r="E50" s="28">
        <f>SUM(E41:E49)</f>
        <v>99.999999999999986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70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116</v>
      </c>
      <c r="C6" s="15">
        <v>119</v>
      </c>
      <c r="D6" s="15">
        <f t="shared" ref="D6:D30" si="0">SUM(B6:C6)</f>
        <v>235</v>
      </c>
      <c r="E6" s="16">
        <f>ROUND(D6/D34,3)*100</f>
        <v>42.199999999999996</v>
      </c>
    </row>
    <row r="7" spans="1:13" ht="18" customHeight="1" x14ac:dyDescent="0.15">
      <c r="A7" s="17" t="s">
        <v>10</v>
      </c>
      <c r="B7" s="34">
        <v>69</v>
      </c>
      <c r="C7" s="34">
        <v>103</v>
      </c>
      <c r="D7" s="15">
        <f t="shared" si="0"/>
        <v>172</v>
      </c>
      <c r="E7" s="16">
        <f>ROUND(D7/D34,3)*100</f>
        <v>30.9</v>
      </c>
      <c r="F7" s="30"/>
    </row>
    <row r="8" spans="1:13" ht="18" customHeight="1" x14ac:dyDescent="0.15">
      <c r="A8" s="17" t="s">
        <v>11</v>
      </c>
      <c r="B8" s="34">
        <v>6</v>
      </c>
      <c r="C8" s="34">
        <v>52</v>
      </c>
      <c r="D8" s="15">
        <f>SUM(B8:C8)</f>
        <v>58</v>
      </c>
      <c r="E8" s="16">
        <f>ROUND(D8/D34,3)*100</f>
        <v>10.4</v>
      </c>
      <c r="F8" s="30"/>
    </row>
    <row r="9" spans="1:13" ht="18" customHeight="1" x14ac:dyDescent="0.15">
      <c r="A9" s="17" t="s">
        <v>12</v>
      </c>
      <c r="B9" s="34">
        <v>18</v>
      </c>
      <c r="C9" s="34">
        <v>16</v>
      </c>
      <c r="D9" s="15">
        <f>SUM(B9:C9)</f>
        <v>34</v>
      </c>
      <c r="E9" s="16">
        <f>ROUND(D9/D34,3)*100</f>
        <v>6.1</v>
      </c>
      <c r="F9" s="30"/>
    </row>
    <row r="10" spans="1:13" ht="18" customHeight="1" x14ac:dyDescent="0.15">
      <c r="A10" s="17" t="s">
        <v>13</v>
      </c>
      <c r="B10" s="34">
        <v>10</v>
      </c>
      <c r="C10" s="34">
        <v>6</v>
      </c>
      <c r="D10" s="15">
        <f t="shared" si="0"/>
        <v>16</v>
      </c>
      <c r="E10" s="16">
        <f>ROUND(D10/D34,3)*100</f>
        <v>2.9000000000000004</v>
      </c>
      <c r="F10" s="30"/>
    </row>
    <row r="11" spans="1:13" ht="18" customHeight="1" x14ac:dyDescent="0.15">
      <c r="A11" s="17" t="s">
        <v>14</v>
      </c>
      <c r="B11" s="34">
        <v>4</v>
      </c>
      <c r="C11" s="34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17" t="s">
        <v>15</v>
      </c>
      <c r="B12" s="34">
        <v>2</v>
      </c>
      <c r="C12" s="34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17" t="s">
        <v>16</v>
      </c>
      <c r="B13" s="34">
        <v>0</v>
      </c>
      <c r="C13" s="34">
        <v>1</v>
      </c>
      <c r="D13" s="15">
        <f t="shared" si="0"/>
        <v>1</v>
      </c>
      <c r="E13" s="16">
        <f>ROUND(D13/D34,3)*100</f>
        <v>0.2</v>
      </c>
      <c r="F13" s="30"/>
    </row>
    <row r="14" spans="1:13" ht="18" customHeight="1" x14ac:dyDescent="0.15">
      <c r="A14" s="17" t="s">
        <v>17</v>
      </c>
      <c r="B14" s="34">
        <v>2</v>
      </c>
      <c r="C14" s="34">
        <v>1</v>
      </c>
      <c r="D14" s="15">
        <f t="shared" si="0"/>
        <v>3</v>
      </c>
      <c r="E14" s="16">
        <f>ROUND(D14/D34,3)*100</f>
        <v>0.5</v>
      </c>
      <c r="F14" s="30"/>
    </row>
    <row r="15" spans="1:13" ht="18" customHeight="1" x14ac:dyDescent="0.15">
      <c r="A15" s="17" t="s">
        <v>18</v>
      </c>
      <c r="B15" s="34">
        <v>0</v>
      </c>
      <c r="C15" s="34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17" t="s">
        <v>19</v>
      </c>
      <c r="B16" s="34">
        <v>2</v>
      </c>
      <c r="C16" s="34">
        <v>2</v>
      </c>
      <c r="D16" s="15">
        <f t="shared" si="0"/>
        <v>4</v>
      </c>
      <c r="E16" s="16">
        <f>ROUND(D16/D34,3)*100</f>
        <v>0.70000000000000007</v>
      </c>
      <c r="F16" s="30"/>
    </row>
    <row r="17" spans="1:6" ht="18" customHeight="1" x14ac:dyDescent="0.15">
      <c r="A17" s="17" t="s">
        <v>20</v>
      </c>
      <c r="B17" s="34">
        <v>0</v>
      </c>
      <c r="C17" s="34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17" t="s">
        <v>21</v>
      </c>
      <c r="B18" s="34">
        <v>2</v>
      </c>
      <c r="C18" s="34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17" t="s">
        <v>22</v>
      </c>
      <c r="B19" s="34">
        <v>2</v>
      </c>
      <c r="C19" s="34">
        <v>1</v>
      </c>
      <c r="D19" s="15">
        <f t="shared" si="0"/>
        <v>3</v>
      </c>
      <c r="E19" s="16">
        <f>ROUND(D19/D34,3)*100</f>
        <v>0.5</v>
      </c>
      <c r="F19" s="30"/>
    </row>
    <row r="20" spans="1:6" ht="18.75" customHeight="1" x14ac:dyDescent="0.15">
      <c r="A20" s="17" t="s">
        <v>23</v>
      </c>
      <c r="B20" s="34">
        <v>0</v>
      </c>
      <c r="C20" s="34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17" t="s">
        <v>24</v>
      </c>
      <c r="B21" s="34">
        <v>0</v>
      </c>
      <c r="C21" s="34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17" t="s">
        <v>47</v>
      </c>
      <c r="B22" s="34">
        <v>2</v>
      </c>
      <c r="C22" s="34">
        <v>0</v>
      </c>
      <c r="D22" s="15">
        <f>SUM(B22:C22)</f>
        <v>2</v>
      </c>
      <c r="E22" s="16">
        <f>ROUND(D22/D34,3)*100</f>
        <v>0.4</v>
      </c>
      <c r="F22" s="30"/>
    </row>
    <row r="23" spans="1:6" ht="18" customHeight="1" x14ac:dyDescent="0.15">
      <c r="A23" s="17" t="s">
        <v>26</v>
      </c>
      <c r="B23" s="34">
        <v>6</v>
      </c>
      <c r="C23" s="34">
        <v>1</v>
      </c>
      <c r="D23" s="15">
        <f t="shared" si="0"/>
        <v>7</v>
      </c>
      <c r="E23" s="16">
        <f>ROUND(D23/D34,3)*100</f>
        <v>1.3</v>
      </c>
      <c r="F23" s="30"/>
    </row>
    <row r="24" spans="1:6" ht="18" customHeight="1" x14ac:dyDescent="0.15">
      <c r="A24" s="17" t="s">
        <v>27</v>
      </c>
      <c r="B24" s="34">
        <v>1</v>
      </c>
      <c r="C24" s="34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17" t="s">
        <v>28</v>
      </c>
      <c r="B25" s="34">
        <v>1</v>
      </c>
      <c r="C25" s="34">
        <v>0</v>
      </c>
      <c r="D25" s="15">
        <f t="shared" si="0"/>
        <v>1</v>
      </c>
      <c r="E25" s="16">
        <f>ROUND(D25/D34,3)*100</f>
        <v>0.2</v>
      </c>
      <c r="F25" s="30"/>
    </row>
    <row r="26" spans="1:6" ht="18" customHeight="1" x14ac:dyDescent="0.15">
      <c r="A26" s="17" t="s">
        <v>29</v>
      </c>
      <c r="B26" s="34">
        <v>2</v>
      </c>
      <c r="C26" s="34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17" t="s">
        <v>30</v>
      </c>
      <c r="B27" s="34">
        <v>0</v>
      </c>
      <c r="C27" s="34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17" t="s">
        <v>43</v>
      </c>
      <c r="B28" s="34">
        <v>6</v>
      </c>
      <c r="C28" s="34">
        <v>0</v>
      </c>
      <c r="D28" s="15">
        <f t="shared" si="0"/>
        <v>6</v>
      </c>
      <c r="E28" s="16">
        <f>ROUND(D28/D34,3)*100</f>
        <v>1.0999999999999999</v>
      </c>
      <c r="F28" s="30"/>
    </row>
    <row r="29" spans="1:6" ht="18" customHeight="1" x14ac:dyDescent="0.15">
      <c r="A29" s="17" t="s">
        <v>48</v>
      </c>
      <c r="B29" s="18">
        <v>0</v>
      </c>
      <c r="C29" s="18">
        <v>0</v>
      </c>
      <c r="D29" s="15">
        <f t="shared" si="0"/>
        <v>0</v>
      </c>
      <c r="E29" s="16">
        <f>ROUND(D29/D34,3)*100</f>
        <v>0</v>
      </c>
      <c r="F29" s="30"/>
    </row>
    <row r="30" spans="1:6" ht="18" customHeight="1" x14ac:dyDescent="0.15">
      <c r="A30" s="17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17" t="s">
        <v>50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17" t="s">
        <v>51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0</v>
      </c>
      <c r="D33" s="15">
        <f>B33+C33</f>
        <v>0</v>
      </c>
      <c r="E33" s="16">
        <f>ROUND(D33/D34,3)*100</f>
        <v>0</v>
      </c>
      <c r="F33" s="30"/>
    </row>
    <row r="34" spans="1:14" ht="18" customHeight="1" x14ac:dyDescent="0.15">
      <c r="A34" s="17" t="s">
        <v>37</v>
      </c>
      <c r="B34" s="18">
        <f>SUM(B6:B33)</f>
        <v>251</v>
      </c>
      <c r="C34" s="18">
        <f>SUM(C6:C33)</f>
        <v>306</v>
      </c>
      <c r="D34" s="18">
        <f>SUM(D6:D33)</f>
        <v>557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116</v>
      </c>
      <c r="C41" s="25">
        <f t="shared" si="1"/>
        <v>119</v>
      </c>
      <c r="D41" s="25">
        <f t="shared" ref="D41:D48" si="2">SUM(B41:C41)</f>
        <v>235</v>
      </c>
      <c r="E41" s="26">
        <f>ROUND(D41/D34,3)*100</f>
        <v>42.199999999999996</v>
      </c>
    </row>
    <row r="42" spans="1:14" x14ac:dyDescent="0.15">
      <c r="A42" s="20" t="s">
        <v>10</v>
      </c>
      <c r="B42" s="27">
        <f t="shared" si="1"/>
        <v>69</v>
      </c>
      <c r="C42" s="27">
        <f t="shared" si="1"/>
        <v>103</v>
      </c>
      <c r="D42" s="25">
        <f t="shared" si="2"/>
        <v>172</v>
      </c>
      <c r="E42" s="26">
        <f>ROUND(D42/D34,3)*100</f>
        <v>30.9</v>
      </c>
    </row>
    <row r="43" spans="1:14" x14ac:dyDescent="0.15">
      <c r="A43" s="20" t="s">
        <v>11</v>
      </c>
      <c r="B43" s="27">
        <f t="shared" si="1"/>
        <v>6</v>
      </c>
      <c r="C43" s="27">
        <f t="shared" si="1"/>
        <v>52</v>
      </c>
      <c r="D43" s="25">
        <f t="shared" si="2"/>
        <v>58</v>
      </c>
      <c r="E43" s="26">
        <f>ROUND(D43/D34,3)*100</f>
        <v>10.4</v>
      </c>
    </row>
    <row r="44" spans="1:14" x14ac:dyDescent="0.15">
      <c r="A44" s="20" t="s">
        <v>12</v>
      </c>
      <c r="B44" s="27">
        <f>B9</f>
        <v>18</v>
      </c>
      <c r="C44" s="27">
        <f>C9</f>
        <v>16</v>
      </c>
      <c r="D44" s="25">
        <f t="shared" si="2"/>
        <v>34</v>
      </c>
      <c r="E44" s="26">
        <f>ROUND(D44/D34,3)*100</f>
        <v>6.1</v>
      </c>
    </row>
    <row r="45" spans="1:14" x14ac:dyDescent="0.15">
      <c r="A45" s="20" t="s">
        <v>13</v>
      </c>
      <c r="B45" s="27">
        <v>10</v>
      </c>
      <c r="C45" s="27">
        <v>6</v>
      </c>
      <c r="D45" s="25">
        <f t="shared" si="2"/>
        <v>16</v>
      </c>
      <c r="E45" s="26">
        <f>ROUND(D45/D34,3)*100</f>
        <v>2.9000000000000004</v>
      </c>
    </row>
    <row r="46" spans="1:14" x14ac:dyDescent="0.15">
      <c r="A46" s="20" t="s">
        <v>39</v>
      </c>
      <c r="B46" s="27">
        <v>6</v>
      </c>
      <c r="C46" s="27">
        <v>1</v>
      </c>
      <c r="D46" s="25">
        <f t="shared" si="2"/>
        <v>7</v>
      </c>
      <c r="E46" s="26">
        <f>ROUND(D46/D34,3)*100</f>
        <v>1.3</v>
      </c>
    </row>
    <row r="47" spans="1:14" x14ac:dyDescent="0.15">
      <c r="A47" s="20" t="s">
        <v>31</v>
      </c>
      <c r="B47" s="27">
        <v>6</v>
      </c>
      <c r="C47" s="27">
        <v>0</v>
      </c>
      <c r="D47" s="25">
        <f t="shared" si="2"/>
        <v>6</v>
      </c>
      <c r="E47" s="26">
        <f>ROUND(D47/D34,3)*100</f>
        <v>1.0999999999999999</v>
      </c>
    </row>
    <row r="48" spans="1:14" x14ac:dyDescent="0.15">
      <c r="A48" s="36" t="s">
        <v>68</v>
      </c>
      <c r="B48" s="27">
        <v>4</v>
      </c>
      <c r="C48" s="27">
        <v>1</v>
      </c>
      <c r="D48" s="25">
        <f t="shared" si="2"/>
        <v>5</v>
      </c>
      <c r="E48" s="26">
        <f>ROUND(D48/D34,3)*100</f>
        <v>0.89999999999999991</v>
      </c>
    </row>
    <row r="49" spans="1:5" x14ac:dyDescent="0.15">
      <c r="A49" s="20" t="s">
        <v>44</v>
      </c>
      <c r="B49" s="27">
        <v>16</v>
      </c>
      <c r="C49" s="27">
        <v>8</v>
      </c>
      <c r="D49" s="25">
        <f>SUM(B49:C49)</f>
        <v>24</v>
      </c>
      <c r="E49" s="26">
        <f>ROUND(D49/D34,3)*100</f>
        <v>4.3</v>
      </c>
    </row>
    <row r="50" spans="1:5" x14ac:dyDescent="0.15">
      <c r="B50">
        <f>SUM(B41:B49)</f>
        <v>251</v>
      </c>
      <c r="C50">
        <f>SUM(C41:C49)</f>
        <v>306</v>
      </c>
      <c r="D50">
        <f>SUM(D41:D49)</f>
        <v>557</v>
      </c>
      <c r="E50" s="28">
        <f>SUM(E41:E49)</f>
        <v>100.1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71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116</v>
      </c>
      <c r="C6" s="15">
        <v>119</v>
      </c>
      <c r="D6" s="15">
        <f t="shared" ref="D6:D30" si="0">SUM(B6:C6)</f>
        <v>235</v>
      </c>
      <c r="E6" s="16">
        <f>ROUND(D6/D34,3)*100</f>
        <v>42.1</v>
      </c>
    </row>
    <row r="7" spans="1:13" ht="18" customHeight="1" x14ac:dyDescent="0.15">
      <c r="A7" s="33" t="s">
        <v>10</v>
      </c>
      <c r="B7" s="34">
        <v>72</v>
      </c>
      <c r="C7" s="34">
        <v>102</v>
      </c>
      <c r="D7" s="15">
        <f t="shared" si="0"/>
        <v>174</v>
      </c>
      <c r="E7" s="16">
        <f>ROUND(D7/D34,3)*100</f>
        <v>31.2</v>
      </c>
      <c r="F7" s="30"/>
    </row>
    <row r="8" spans="1:13" ht="18" customHeight="1" x14ac:dyDescent="0.15">
      <c r="A8" s="33" t="s">
        <v>11</v>
      </c>
      <c r="B8" s="34">
        <v>6</v>
      </c>
      <c r="C8" s="34">
        <v>54</v>
      </c>
      <c r="D8" s="15">
        <f>SUM(B8:C8)</f>
        <v>60</v>
      </c>
      <c r="E8" s="16">
        <f>ROUND(D8/D34,3)*100</f>
        <v>10.8</v>
      </c>
      <c r="F8" s="30"/>
    </row>
    <row r="9" spans="1:13" ht="18" customHeight="1" x14ac:dyDescent="0.15">
      <c r="A9" s="33" t="s">
        <v>12</v>
      </c>
      <c r="B9" s="34">
        <v>18</v>
      </c>
      <c r="C9" s="34">
        <v>16</v>
      </c>
      <c r="D9" s="15">
        <f>SUM(B9:C9)</f>
        <v>34</v>
      </c>
      <c r="E9" s="16">
        <f>ROUND(D9/D34,3)*100</f>
        <v>6.1</v>
      </c>
      <c r="F9" s="30"/>
    </row>
    <row r="10" spans="1:13" ht="18" customHeight="1" x14ac:dyDescent="0.15">
      <c r="A10" s="33" t="s">
        <v>13</v>
      </c>
      <c r="B10" s="34">
        <v>8</v>
      </c>
      <c r="C10" s="34">
        <v>6</v>
      </c>
      <c r="D10" s="15">
        <f t="shared" si="0"/>
        <v>14</v>
      </c>
      <c r="E10" s="16">
        <f>ROUND(D10/D34,3)*100</f>
        <v>2.5</v>
      </c>
      <c r="F10" s="30"/>
    </row>
    <row r="11" spans="1:13" ht="18" customHeight="1" x14ac:dyDescent="0.15">
      <c r="A11" s="33" t="s">
        <v>14</v>
      </c>
      <c r="B11" s="34">
        <v>4</v>
      </c>
      <c r="C11" s="34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33" t="s">
        <v>15</v>
      </c>
      <c r="B12" s="34">
        <v>2</v>
      </c>
      <c r="C12" s="34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33" t="s">
        <v>16</v>
      </c>
      <c r="B13" s="34">
        <v>1</v>
      </c>
      <c r="C13" s="34">
        <v>2</v>
      </c>
      <c r="D13" s="15">
        <f t="shared" si="0"/>
        <v>3</v>
      </c>
      <c r="E13" s="16">
        <f>ROUND(D13/D34,3)*100</f>
        <v>0.5</v>
      </c>
      <c r="F13" s="30"/>
    </row>
    <row r="14" spans="1:13" ht="18" customHeight="1" x14ac:dyDescent="0.15">
      <c r="A14" s="33" t="s">
        <v>17</v>
      </c>
      <c r="B14" s="34">
        <v>2</v>
      </c>
      <c r="C14" s="34">
        <v>1</v>
      </c>
      <c r="D14" s="15">
        <f t="shared" si="0"/>
        <v>3</v>
      </c>
      <c r="E14" s="16">
        <f>ROUND(D14/D34,3)*100</f>
        <v>0.5</v>
      </c>
      <c r="F14" s="30"/>
    </row>
    <row r="15" spans="1:13" ht="18" customHeight="1" x14ac:dyDescent="0.15">
      <c r="A15" s="33" t="s">
        <v>18</v>
      </c>
      <c r="B15" s="34">
        <v>0</v>
      </c>
      <c r="C15" s="34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33" t="s">
        <v>19</v>
      </c>
      <c r="B16" s="34">
        <v>2</v>
      </c>
      <c r="C16" s="34">
        <v>1</v>
      </c>
      <c r="D16" s="15">
        <f t="shared" si="0"/>
        <v>3</v>
      </c>
      <c r="E16" s="16">
        <f>ROUND(D16/D34,3)*100</f>
        <v>0.5</v>
      </c>
      <c r="F16" s="30"/>
    </row>
    <row r="17" spans="1:6" ht="18" customHeight="1" x14ac:dyDescent="0.15">
      <c r="A17" s="33" t="s">
        <v>20</v>
      </c>
      <c r="B17" s="34">
        <v>0</v>
      </c>
      <c r="C17" s="34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33" t="s">
        <v>21</v>
      </c>
      <c r="B18" s="34">
        <v>2</v>
      </c>
      <c r="C18" s="34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33" t="s">
        <v>22</v>
      </c>
      <c r="B19" s="34">
        <v>2</v>
      </c>
      <c r="C19" s="34">
        <v>1</v>
      </c>
      <c r="D19" s="15">
        <f t="shared" si="0"/>
        <v>3</v>
      </c>
      <c r="E19" s="16">
        <f>ROUND(D19/D34,3)*100</f>
        <v>0.5</v>
      </c>
      <c r="F19" s="30"/>
    </row>
    <row r="20" spans="1:6" ht="18.75" customHeight="1" x14ac:dyDescent="0.15">
      <c r="A20" s="33" t="s">
        <v>23</v>
      </c>
      <c r="B20" s="34">
        <v>0</v>
      </c>
      <c r="C20" s="34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33" t="s">
        <v>24</v>
      </c>
      <c r="B21" s="34">
        <v>0</v>
      </c>
      <c r="C21" s="34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33" t="s">
        <v>47</v>
      </c>
      <c r="B22" s="34">
        <v>2</v>
      </c>
      <c r="C22" s="34">
        <v>0</v>
      </c>
      <c r="D22" s="15">
        <f>SUM(B22:C22)</f>
        <v>2</v>
      </c>
      <c r="E22" s="16">
        <f>ROUND(D22/D34,3)*100</f>
        <v>0.4</v>
      </c>
      <c r="F22" s="30"/>
    </row>
    <row r="23" spans="1:6" ht="18" customHeight="1" x14ac:dyDescent="0.15">
      <c r="A23" s="33" t="s">
        <v>26</v>
      </c>
      <c r="B23" s="34">
        <v>6</v>
      </c>
      <c r="C23" s="34">
        <v>1</v>
      </c>
      <c r="D23" s="15">
        <f t="shared" si="0"/>
        <v>7</v>
      </c>
      <c r="E23" s="16">
        <f>ROUND(D23/D34,3)*100</f>
        <v>1.3</v>
      </c>
      <c r="F23" s="30"/>
    </row>
    <row r="24" spans="1:6" ht="18" customHeight="1" x14ac:dyDescent="0.15">
      <c r="A24" s="33" t="s">
        <v>27</v>
      </c>
      <c r="B24" s="34">
        <v>1</v>
      </c>
      <c r="C24" s="34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33" t="s">
        <v>28</v>
      </c>
      <c r="B25" s="34">
        <v>0</v>
      </c>
      <c r="C25" s="34">
        <v>0</v>
      </c>
      <c r="D25" s="15">
        <f t="shared" si="0"/>
        <v>0</v>
      </c>
      <c r="E25" s="16">
        <f>ROUND(D25/D34,3)*100</f>
        <v>0</v>
      </c>
      <c r="F25" s="30"/>
    </row>
    <row r="26" spans="1:6" ht="18" customHeight="1" x14ac:dyDescent="0.15">
      <c r="A26" s="33" t="s">
        <v>29</v>
      </c>
      <c r="B26" s="34">
        <v>2</v>
      </c>
      <c r="C26" s="34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33" t="s">
        <v>30</v>
      </c>
      <c r="B27" s="34">
        <v>0</v>
      </c>
      <c r="C27" s="34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33" t="s">
        <v>43</v>
      </c>
      <c r="B28" s="34">
        <v>5</v>
      </c>
      <c r="C28" s="34">
        <v>0</v>
      </c>
      <c r="D28" s="15">
        <f t="shared" si="0"/>
        <v>5</v>
      </c>
      <c r="E28" s="16">
        <f>ROUND(D28/D34,3)*100</f>
        <v>0.89999999999999991</v>
      </c>
      <c r="F28" s="30"/>
    </row>
    <row r="29" spans="1:6" ht="18" customHeight="1" x14ac:dyDescent="0.15">
      <c r="A29" s="17" t="s">
        <v>48</v>
      </c>
      <c r="B29" s="18">
        <v>0</v>
      </c>
      <c r="C29" s="18">
        <v>0</v>
      </c>
      <c r="D29" s="15">
        <f t="shared" si="0"/>
        <v>0</v>
      </c>
      <c r="E29" s="16">
        <f>ROUND(D29/D34,3)*100</f>
        <v>0</v>
      </c>
      <c r="F29" s="30"/>
    </row>
    <row r="30" spans="1:6" ht="18" customHeight="1" x14ac:dyDescent="0.15">
      <c r="A30" s="17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17" t="s">
        <v>50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17" t="s">
        <v>51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0</v>
      </c>
      <c r="D33" s="15">
        <f>B33+C33</f>
        <v>0</v>
      </c>
      <c r="E33" s="16">
        <f>ROUND(D33/D34,3)*100</f>
        <v>0</v>
      </c>
      <c r="F33" s="30"/>
    </row>
    <row r="34" spans="1:14" ht="18" customHeight="1" x14ac:dyDescent="0.15">
      <c r="A34" s="17" t="s">
        <v>37</v>
      </c>
      <c r="B34" s="18">
        <f>SUM(B6:B33)</f>
        <v>251</v>
      </c>
      <c r="C34" s="18">
        <f>SUM(C6:C33)</f>
        <v>307</v>
      </c>
      <c r="D34" s="18">
        <f>SUM(D6:D33)</f>
        <v>558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116</v>
      </c>
      <c r="C41" s="25">
        <f t="shared" si="1"/>
        <v>119</v>
      </c>
      <c r="D41" s="25">
        <f t="shared" ref="D41:D48" si="2">SUM(B41:C41)</f>
        <v>235</v>
      </c>
      <c r="E41" s="26">
        <f>ROUND(D41/D34,3)*100</f>
        <v>42.1</v>
      </c>
    </row>
    <row r="42" spans="1:14" x14ac:dyDescent="0.15">
      <c r="A42" s="20" t="s">
        <v>10</v>
      </c>
      <c r="B42" s="27">
        <f t="shared" si="1"/>
        <v>72</v>
      </c>
      <c r="C42" s="27">
        <f t="shared" si="1"/>
        <v>102</v>
      </c>
      <c r="D42" s="25">
        <f t="shared" si="2"/>
        <v>174</v>
      </c>
      <c r="E42" s="26">
        <f>ROUND(D42/D34,3)*100</f>
        <v>31.2</v>
      </c>
    </row>
    <row r="43" spans="1:14" x14ac:dyDescent="0.15">
      <c r="A43" s="20" t="s">
        <v>11</v>
      </c>
      <c r="B43" s="27">
        <f t="shared" si="1"/>
        <v>6</v>
      </c>
      <c r="C43" s="27">
        <f t="shared" si="1"/>
        <v>54</v>
      </c>
      <c r="D43" s="25">
        <f t="shared" si="2"/>
        <v>60</v>
      </c>
      <c r="E43" s="26">
        <f>ROUND(D43/D34,3)*100</f>
        <v>10.8</v>
      </c>
    </row>
    <row r="44" spans="1:14" x14ac:dyDescent="0.15">
      <c r="A44" s="20" t="s">
        <v>12</v>
      </c>
      <c r="B44" s="27">
        <f>B9</f>
        <v>18</v>
      </c>
      <c r="C44" s="27">
        <f>C9</f>
        <v>16</v>
      </c>
      <c r="D44" s="25">
        <f t="shared" si="2"/>
        <v>34</v>
      </c>
      <c r="E44" s="26">
        <f>ROUND(D44/D34,3)*100</f>
        <v>6.1</v>
      </c>
    </row>
    <row r="45" spans="1:14" x14ac:dyDescent="0.15">
      <c r="A45" s="20" t="s">
        <v>13</v>
      </c>
      <c r="B45" s="27">
        <v>8</v>
      </c>
      <c r="C45" s="27">
        <v>6</v>
      </c>
      <c r="D45" s="25">
        <f t="shared" si="2"/>
        <v>14</v>
      </c>
      <c r="E45" s="26">
        <f>ROUND(D45/D34,3)*100</f>
        <v>2.5</v>
      </c>
    </row>
    <row r="46" spans="1:14" x14ac:dyDescent="0.15">
      <c r="A46" s="20" t="s">
        <v>39</v>
      </c>
      <c r="B46" s="27">
        <v>6</v>
      </c>
      <c r="C46" s="27">
        <v>1</v>
      </c>
      <c r="D46" s="25">
        <f t="shared" si="2"/>
        <v>7</v>
      </c>
      <c r="E46" s="26">
        <f>ROUND(D46/D34,3)*100</f>
        <v>1.3</v>
      </c>
    </row>
    <row r="47" spans="1:14" x14ac:dyDescent="0.15">
      <c r="A47" s="20" t="s">
        <v>31</v>
      </c>
      <c r="B47" s="27">
        <v>5</v>
      </c>
      <c r="C47" s="27">
        <v>0</v>
      </c>
      <c r="D47" s="25">
        <f t="shared" si="2"/>
        <v>5</v>
      </c>
      <c r="E47" s="26">
        <f>ROUND(D47/D34,3)*100</f>
        <v>0.89999999999999991</v>
      </c>
    </row>
    <row r="48" spans="1:14" x14ac:dyDescent="0.15">
      <c r="A48" s="36" t="s">
        <v>68</v>
      </c>
      <c r="B48" s="27">
        <v>4</v>
      </c>
      <c r="C48" s="27">
        <v>1</v>
      </c>
      <c r="D48" s="25">
        <f t="shared" si="2"/>
        <v>5</v>
      </c>
      <c r="E48" s="26">
        <f>ROUND(D48/D34,3)*100</f>
        <v>0.89999999999999991</v>
      </c>
    </row>
    <row r="49" spans="1:5" x14ac:dyDescent="0.15">
      <c r="A49" s="20" t="s">
        <v>44</v>
      </c>
      <c r="B49" s="27">
        <v>16</v>
      </c>
      <c r="C49" s="27">
        <v>8</v>
      </c>
      <c r="D49" s="25">
        <f>SUM(B49:C49)</f>
        <v>24</v>
      </c>
      <c r="E49" s="26">
        <f>ROUND(D49/D34,3)*100</f>
        <v>4.3</v>
      </c>
    </row>
    <row r="50" spans="1:5" x14ac:dyDescent="0.15">
      <c r="B50">
        <f>SUM(B41:B49)</f>
        <v>251</v>
      </c>
      <c r="C50">
        <f>SUM(C41:C49)</f>
        <v>307</v>
      </c>
      <c r="D50">
        <f>SUM(D41:D49)</f>
        <v>558</v>
      </c>
      <c r="E50" s="28">
        <f>SUM(E41:E49)</f>
        <v>100.1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" t="s">
        <v>0</v>
      </c>
      <c r="E1" s="2"/>
      <c r="F1" s="2"/>
      <c r="G1" s="2"/>
      <c r="H1" s="2"/>
      <c r="I1" s="2"/>
      <c r="J1" s="1"/>
      <c r="K1" s="1"/>
      <c r="L1" s="1"/>
      <c r="M1" s="1"/>
    </row>
    <row r="2" spans="1:13" ht="15" customHeight="1" x14ac:dyDescent="0.15">
      <c r="A2" s="1"/>
      <c r="B2" s="1"/>
      <c r="C2" s="1"/>
      <c r="D2" s="3" t="s">
        <v>72</v>
      </c>
      <c r="E2" s="3"/>
      <c r="J2" s="1"/>
      <c r="K2" s="1"/>
      <c r="L2" s="1"/>
      <c r="M2" s="1"/>
    </row>
    <row r="3" spans="1:13" ht="18.75" x14ac:dyDescent="0.15">
      <c r="A3" s="4" t="s">
        <v>2</v>
      </c>
      <c r="B3" s="4"/>
      <c r="C3" s="4"/>
      <c r="E3" s="5"/>
      <c r="F3" s="6"/>
      <c r="G3" s="6"/>
      <c r="H3" s="6"/>
      <c r="I3" s="6"/>
      <c r="J3" s="6"/>
      <c r="K3" s="6"/>
      <c r="L3" s="6"/>
      <c r="M3" s="6"/>
    </row>
    <row r="4" spans="1:13" ht="18" customHeight="1" x14ac:dyDescent="0.15">
      <c r="A4" s="7" t="s">
        <v>3</v>
      </c>
      <c r="B4" s="8"/>
      <c r="C4" s="8"/>
      <c r="D4" s="8"/>
      <c r="E4" s="9"/>
      <c r="F4" s="6"/>
      <c r="G4" s="6"/>
      <c r="H4" s="6"/>
      <c r="I4" s="6"/>
      <c r="J4" s="6"/>
      <c r="K4" s="6"/>
      <c r="L4" s="6"/>
      <c r="M4" s="6"/>
    </row>
    <row r="5" spans="1:13" ht="18" customHeight="1" x14ac:dyDescent="0.15">
      <c r="A5" s="10" t="s">
        <v>4</v>
      </c>
      <c r="B5" s="11" t="s">
        <v>5</v>
      </c>
      <c r="C5" s="11" t="s">
        <v>6</v>
      </c>
      <c r="D5" s="12" t="s">
        <v>7</v>
      </c>
      <c r="E5" s="29" t="s">
        <v>8</v>
      </c>
    </row>
    <row r="6" spans="1:13" ht="18" customHeight="1" x14ac:dyDescent="0.15">
      <c r="A6" s="14" t="s">
        <v>9</v>
      </c>
      <c r="B6" s="15">
        <v>113</v>
      </c>
      <c r="C6" s="15">
        <v>119</v>
      </c>
      <c r="D6" s="15">
        <f t="shared" ref="D6:D30" si="0">SUM(B6:C6)</f>
        <v>232</v>
      </c>
      <c r="E6" s="16">
        <f>ROUND(D6/D34,3)*100</f>
        <v>41.3</v>
      </c>
    </row>
    <row r="7" spans="1:13" ht="18" customHeight="1" x14ac:dyDescent="0.15">
      <c r="A7" s="33" t="s">
        <v>10</v>
      </c>
      <c r="B7" s="34">
        <v>72</v>
      </c>
      <c r="C7" s="34">
        <v>108</v>
      </c>
      <c r="D7" s="15">
        <f t="shared" si="0"/>
        <v>180</v>
      </c>
      <c r="E7" s="16">
        <f>ROUND(D7/D34,3)*100</f>
        <v>32</v>
      </c>
      <c r="F7" s="30"/>
    </row>
    <row r="8" spans="1:13" ht="18" customHeight="1" x14ac:dyDescent="0.15">
      <c r="A8" s="33" t="s">
        <v>11</v>
      </c>
      <c r="B8" s="34">
        <v>6</v>
      </c>
      <c r="C8" s="34">
        <v>54</v>
      </c>
      <c r="D8" s="15">
        <f>SUM(B8:C8)</f>
        <v>60</v>
      </c>
      <c r="E8" s="16">
        <f>ROUND(D8/D34,3)*100</f>
        <v>10.7</v>
      </c>
      <c r="F8" s="30"/>
    </row>
    <row r="9" spans="1:13" ht="18" customHeight="1" x14ac:dyDescent="0.15">
      <c r="A9" s="33" t="s">
        <v>12</v>
      </c>
      <c r="B9" s="34">
        <v>18</v>
      </c>
      <c r="C9" s="34">
        <v>15</v>
      </c>
      <c r="D9" s="15">
        <f>SUM(B9:C9)</f>
        <v>33</v>
      </c>
      <c r="E9" s="16">
        <f>ROUND(D9/D34,3)*100</f>
        <v>5.8999999999999995</v>
      </c>
      <c r="F9" s="30"/>
    </row>
    <row r="10" spans="1:13" ht="18" customHeight="1" x14ac:dyDescent="0.15">
      <c r="A10" s="33" t="s">
        <v>13</v>
      </c>
      <c r="B10" s="34">
        <v>8</v>
      </c>
      <c r="C10" s="34">
        <v>6</v>
      </c>
      <c r="D10" s="15">
        <f t="shared" si="0"/>
        <v>14</v>
      </c>
      <c r="E10" s="16">
        <f>ROUND(D10/D34,3)*100</f>
        <v>2.5</v>
      </c>
      <c r="F10" s="30"/>
    </row>
    <row r="11" spans="1:13" ht="18" customHeight="1" x14ac:dyDescent="0.15">
      <c r="A11" s="33" t="s">
        <v>14</v>
      </c>
      <c r="B11" s="34">
        <v>4</v>
      </c>
      <c r="C11" s="34">
        <v>1</v>
      </c>
      <c r="D11" s="15">
        <f>SUM(B11:C11)</f>
        <v>5</v>
      </c>
      <c r="E11" s="16">
        <f>ROUND(D11/D34,3)*100</f>
        <v>0.89999999999999991</v>
      </c>
      <c r="F11" s="30"/>
    </row>
    <row r="12" spans="1:13" ht="18" customHeight="1" x14ac:dyDescent="0.15">
      <c r="A12" s="33" t="s">
        <v>15</v>
      </c>
      <c r="B12" s="34">
        <v>2</v>
      </c>
      <c r="C12" s="34">
        <v>0</v>
      </c>
      <c r="D12" s="15">
        <f t="shared" si="0"/>
        <v>2</v>
      </c>
      <c r="E12" s="16">
        <f>ROUND(D12/D34,3)*100</f>
        <v>0.4</v>
      </c>
      <c r="F12" s="30"/>
    </row>
    <row r="13" spans="1:13" ht="18" customHeight="1" x14ac:dyDescent="0.15">
      <c r="A13" s="33" t="s">
        <v>16</v>
      </c>
      <c r="B13" s="34">
        <v>1</v>
      </c>
      <c r="C13" s="34">
        <v>2</v>
      </c>
      <c r="D13" s="15">
        <f t="shared" si="0"/>
        <v>3</v>
      </c>
      <c r="E13" s="16">
        <f>ROUND(D13/D34,3)*100</f>
        <v>0.5</v>
      </c>
      <c r="F13" s="30"/>
    </row>
    <row r="14" spans="1:13" ht="18" customHeight="1" x14ac:dyDescent="0.15">
      <c r="A14" s="33" t="s">
        <v>17</v>
      </c>
      <c r="B14" s="34">
        <v>2</v>
      </c>
      <c r="C14" s="34">
        <v>1</v>
      </c>
      <c r="D14" s="15">
        <f t="shared" si="0"/>
        <v>3</v>
      </c>
      <c r="E14" s="16">
        <f>ROUND(D14/D34,3)*100</f>
        <v>0.5</v>
      </c>
      <c r="F14" s="30"/>
    </row>
    <row r="15" spans="1:13" ht="18" customHeight="1" x14ac:dyDescent="0.15">
      <c r="A15" s="33" t="s">
        <v>18</v>
      </c>
      <c r="B15" s="34">
        <v>0</v>
      </c>
      <c r="C15" s="34">
        <v>0</v>
      </c>
      <c r="D15" s="15">
        <f t="shared" si="0"/>
        <v>0</v>
      </c>
      <c r="E15" s="16">
        <f>ROUND(D15/D34,3)*100</f>
        <v>0</v>
      </c>
      <c r="F15" s="30"/>
    </row>
    <row r="16" spans="1:13" ht="18" customHeight="1" x14ac:dyDescent="0.15">
      <c r="A16" s="33" t="s">
        <v>19</v>
      </c>
      <c r="B16" s="34">
        <v>2</v>
      </c>
      <c r="C16" s="34">
        <v>1</v>
      </c>
      <c r="D16" s="15">
        <f t="shared" si="0"/>
        <v>3</v>
      </c>
      <c r="E16" s="16">
        <f>ROUND(D16/D34,3)*100</f>
        <v>0.5</v>
      </c>
      <c r="F16" s="30"/>
    </row>
    <row r="17" spans="1:6" ht="18" customHeight="1" x14ac:dyDescent="0.15">
      <c r="A17" s="33" t="s">
        <v>20</v>
      </c>
      <c r="B17" s="34">
        <v>0</v>
      </c>
      <c r="C17" s="34">
        <v>0</v>
      </c>
      <c r="D17" s="15">
        <f>SUM(B17:C17)</f>
        <v>0</v>
      </c>
      <c r="E17" s="16">
        <f>ROUND(D17/D34,3)*100</f>
        <v>0</v>
      </c>
      <c r="F17" s="30"/>
    </row>
    <row r="18" spans="1:6" ht="18" customHeight="1" x14ac:dyDescent="0.15">
      <c r="A18" s="33" t="s">
        <v>21</v>
      </c>
      <c r="B18" s="34">
        <v>2</v>
      </c>
      <c r="C18" s="34">
        <v>0</v>
      </c>
      <c r="D18" s="15">
        <f t="shared" si="0"/>
        <v>2</v>
      </c>
      <c r="E18" s="16">
        <f>ROUND(D18/D34,3)*100</f>
        <v>0.4</v>
      </c>
      <c r="F18" s="30"/>
    </row>
    <row r="19" spans="1:6" ht="18" customHeight="1" x14ac:dyDescent="0.15">
      <c r="A19" s="33" t="s">
        <v>22</v>
      </c>
      <c r="B19" s="34">
        <v>2</v>
      </c>
      <c r="C19" s="34">
        <v>1</v>
      </c>
      <c r="D19" s="15">
        <f t="shared" si="0"/>
        <v>3</v>
      </c>
      <c r="E19" s="16">
        <f>ROUND(D19/D34,3)*100</f>
        <v>0.5</v>
      </c>
      <c r="F19" s="30"/>
    </row>
    <row r="20" spans="1:6" ht="18.75" customHeight="1" x14ac:dyDescent="0.15">
      <c r="A20" s="33" t="s">
        <v>23</v>
      </c>
      <c r="B20" s="34">
        <v>0</v>
      </c>
      <c r="C20" s="34">
        <v>1</v>
      </c>
      <c r="D20" s="15">
        <f t="shared" si="0"/>
        <v>1</v>
      </c>
      <c r="E20" s="16">
        <f>ROUND(D20/D34,3)*100</f>
        <v>0.2</v>
      </c>
      <c r="F20" s="30"/>
    </row>
    <row r="21" spans="1:6" ht="18" customHeight="1" x14ac:dyDescent="0.15">
      <c r="A21" s="33" t="s">
        <v>24</v>
      </c>
      <c r="B21" s="34">
        <v>0</v>
      </c>
      <c r="C21" s="34">
        <v>1</v>
      </c>
      <c r="D21" s="15">
        <f t="shared" si="0"/>
        <v>1</v>
      </c>
      <c r="E21" s="16">
        <f>ROUND(D21/D34,3)*100</f>
        <v>0.2</v>
      </c>
      <c r="F21" s="30"/>
    </row>
    <row r="22" spans="1:6" ht="18" customHeight="1" x14ac:dyDescent="0.15">
      <c r="A22" s="33" t="s">
        <v>47</v>
      </c>
      <c r="B22" s="34">
        <v>2</v>
      </c>
      <c r="C22" s="34">
        <v>0</v>
      </c>
      <c r="D22" s="15">
        <f>SUM(B22:C22)</f>
        <v>2</v>
      </c>
      <c r="E22" s="16">
        <f>ROUND(D22/D34,3)*100</f>
        <v>0.4</v>
      </c>
      <c r="F22" s="30"/>
    </row>
    <row r="23" spans="1:6" ht="18" customHeight="1" x14ac:dyDescent="0.15">
      <c r="A23" s="33" t="s">
        <v>26</v>
      </c>
      <c r="B23" s="34">
        <v>9</v>
      </c>
      <c r="C23" s="34">
        <v>1</v>
      </c>
      <c r="D23" s="15">
        <f t="shared" si="0"/>
        <v>10</v>
      </c>
      <c r="E23" s="16">
        <f>ROUND(D23/D34,3)*100</f>
        <v>1.7999999999999998</v>
      </c>
      <c r="F23" s="30"/>
    </row>
    <row r="24" spans="1:6" ht="18" customHeight="1" x14ac:dyDescent="0.15">
      <c r="A24" s="33" t="s">
        <v>27</v>
      </c>
      <c r="B24" s="34">
        <v>1</v>
      </c>
      <c r="C24" s="34">
        <v>1</v>
      </c>
      <c r="D24" s="15">
        <f>SUM(B24:C24)</f>
        <v>2</v>
      </c>
      <c r="E24" s="16">
        <f>ROUND(D24/D34,3)*100</f>
        <v>0.4</v>
      </c>
      <c r="F24" s="30"/>
    </row>
    <row r="25" spans="1:6" ht="18" customHeight="1" x14ac:dyDescent="0.15">
      <c r="A25" s="33" t="s">
        <v>28</v>
      </c>
      <c r="B25" s="34">
        <v>0</v>
      </c>
      <c r="C25" s="34">
        <v>0</v>
      </c>
      <c r="D25" s="15">
        <f t="shared" si="0"/>
        <v>0</v>
      </c>
      <c r="E25" s="16">
        <f>ROUND(D25/D34,3)*100</f>
        <v>0</v>
      </c>
      <c r="F25" s="30"/>
    </row>
    <row r="26" spans="1:6" ht="18" customHeight="1" x14ac:dyDescent="0.15">
      <c r="A26" s="33" t="s">
        <v>29</v>
      </c>
      <c r="B26" s="34">
        <v>2</v>
      </c>
      <c r="C26" s="34">
        <v>0</v>
      </c>
      <c r="D26" s="15">
        <f t="shared" si="0"/>
        <v>2</v>
      </c>
      <c r="E26" s="16">
        <f>ROUND(D26/D34,3)*100</f>
        <v>0.4</v>
      </c>
      <c r="F26" s="30"/>
    </row>
    <row r="27" spans="1:6" ht="18" customHeight="1" x14ac:dyDescent="0.15">
      <c r="A27" s="33" t="s">
        <v>30</v>
      </c>
      <c r="B27" s="34">
        <v>0</v>
      </c>
      <c r="C27" s="34">
        <v>0</v>
      </c>
      <c r="D27" s="15">
        <f t="shared" si="0"/>
        <v>0</v>
      </c>
      <c r="E27" s="16">
        <f>ROUND(D27/D34,3)*100</f>
        <v>0</v>
      </c>
      <c r="F27" s="30"/>
    </row>
    <row r="28" spans="1:6" ht="18" customHeight="1" x14ac:dyDescent="0.15">
      <c r="A28" s="33" t="s">
        <v>43</v>
      </c>
      <c r="B28" s="34">
        <v>4</v>
      </c>
      <c r="C28" s="34">
        <v>0</v>
      </c>
      <c r="D28" s="15">
        <f t="shared" si="0"/>
        <v>4</v>
      </c>
      <c r="E28" s="16">
        <f>ROUND(D28/D34,3)*100</f>
        <v>0.70000000000000007</v>
      </c>
      <c r="F28" s="30"/>
    </row>
    <row r="29" spans="1:6" ht="18" customHeight="1" x14ac:dyDescent="0.15">
      <c r="A29" s="17" t="s">
        <v>48</v>
      </c>
      <c r="B29" s="18">
        <v>0</v>
      </c>
      <c r="C29" s="18">
        <v>0</v>
      </c>
      <c r="D29" s="15">
        <f t="shared" si="0"/>
        <v>0</v>
      </c>
      <c r="E29" s="16">
        <f>ROUND(D29/D34,3)*100</f>
        <v>0</v>
      </c>
      <c r="F29" s="30"/>
    </row>
    <row r="30" spans="1:6" ht="18" customHeight="1" x14ac:dyDescent="0.15">
      <c r="A30" s="17" t="s">
        <v>49</v>
      </c>
      <c r="B30" s="18">
        <v>0</v>
      </c>
      <c r="C30" s="18">
        <v>0</v>
      </c>
      <c r="D30" s="15">
        <f t="shared" si="0"/>
        <v>0</v>
      </c>
      <c r="E30" s="16">
        <f>ROUND(D30/D34,3)*100</f>
        <v>0</v>
      </c>
      <c r="F30" s="30"/>
    </row>
    <row r="31" spans="1:6" ht="18" customHeight="1" x14ac:dyDescent="0.15">
      <c r="A31" s="17" t="s">
        <v>50</v>
      </c>
      <c r="B31" s="18">
        <v>0</v>
      </c>
      <c r="C31" s="18">
        <v>0</v>
      </c>
      <c r="D31" s="15">
        <f>B31+C31</f>
        <v>0</v>
      </c>
      <c r="E31" s="16">
        <f>ROUND(D31/D34,3)*100</f>
        <v>0</v>
      </c>
      <c r="F31" s="30"/>
    </row>
    <row r="32" spans="1:6" ht="18" customHeight="1" x14ac:dyDescent="0.15">
      <c r="A32" s="17" t="s">
        <v>51</v>
      </c>
      <c r="B32" s="18">
        <v>0</v>
      </c>
      <c r="C32" s="18">
        <v>0</v>
      </c>
      <c r="D32" s="15">
        <f>B32+C32</f>
        <v>0</v>
      </c>
      <c r="E32" s="16">
        <f>ROUND(D32/D34,3)*100</f>
        <v>0</v>
      </c>
      <c r="F32" s="30"/>
    </row>
    <row r="33" spans="1:14" ht="18" customHeight="1" x14ac:dyDescent="0.15">
      <c r="A33" s="20" t="s">
        <v>52</v>
      </c>
      <c r="B33" s="18">
        <v>0</v>
      </c>
      <c r="C33" s="18">
        <v>0</v>
      </c>
      <c r="D33" s="15">
        <f>B33+C33</f>
        <v>0</v>
      </c>
      <c r="E33" s="16">
        <f>ROUND(D33/D34,3)*100</f>
        <v>0</v>
      </c>
      <c r="F33" s="30"/>
    </row>
    <row r="34" spans="1:14" ht="18" customHeight="1" x14ac:dyDescent="0.15">
      <c r="A34" s="17" t="s">
        <v>37</v>
      </c>
      <c r="B34" s="18">
        <f>SUM(B6:B33)</f>
        <v>250</v>
      </c>
      <c r="C34" s="18">
        <f>SUM(C6:C33)</f>
        <v>312</v>
      </c>
      <c r="D34" s="18">
        <f>SUM(D6:D33)</f>
        <v>562</v>
      </c>
      <c r="E34" s="21">
        <v>100</v>
      </c>
      <c r="F34" s="31"/>
    </row>
    <row r="35" spans="1:14" ht="17.25" customHeight="1" x14ac:dyDescent="0.15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x14ac:dyDescent="0.15">
      <c r="E36" s="32"/>
      <c r="F36" s="30"/>
    </row>
    <row r="40" spans="1:14" ht="14.25" x14ac:dyDescent="0.15">
      <c r="A40" s="10" t="s">
        <v>4</v>
      </c>
      <c r="B40" s="11" t="s">
        <v>5</v>
      </c>
      <c r="C40" s="11" t="s">
        <v>6</v>
      </c>
      <c r="D40" s="12" t="s">
        <v>7</v>
      </c>
      <c r="E40" s="29" t="s">
        <v>8</v>
      </c>
    </row>
    <row r="41" spans="1:14" x14ac:dyDescent="0.15">
      <c r="A41" s="14" t="s">
        <v>9</v>
      </c>
      <c r="B41" s="25">
        <f t="shared" ref="B41:C43" si="1">B6</f>
        <v>113</v>
      </c>
      <c r="C41" s="25">
        <f t="shared" si="1"/>
        <v>119</v>
      </c>
      <c r="D41" s="25">
        <f t="shared" ref="D41:D48" si="2">SUM(B41:C41)</f>
        <v>232</v>
      </c>
      <c r="E41" s="26">
        <f>ROUND(D41/D34,3)*100</f>
        <v>41.3</v>
      </c>
    </row>
    <row r="42" spans="1:14" x14ac:dyDescent="0.15">
      <c r="A42" s="35" t="s">
        <v>10</v>
      </c>
      <c r="B42" s="27">
        <f t="shared" si="1"/>
        <v>72</v>
      </c>
      <c r="C42" s="27">
        <f t="shared" si="1"/>
        <v>108</v>
      </c>
      <c r="D42" s="25">
        <f t="shared" si="2"/>
        <v>180</v>
      </c>
      <c r="E42" s="26">
        <f>ROUND(D42/D34,3)*100</f>
        <v>32</v>
      </c>
    </row>
    <row r="43" spans="1:14" x14ac:dyDescent="0.15">
      <c r="A43" s="35" t="s">
        <v>11</v>
      </c>
      <c r="B43" s="27">
        <f t="shared" si="1"/>
        <v>6</v>
      </c>
      <c r="C43" s="27">
        <f t="shared" si="1"/>
        <v>54</v>
      </c>
      <c r="D43" s="25">
        <f t="shared" si="2"/>
        <v>60</v>
      </c>
      <c r="E43" s="26">
        <f>ROUND(D43/D34,3)*100</f>
        <v>10.7</v>
      </c>
    </row>
    <row r="44" spans="1:14" x14ac:dyDescent="0.15">
      <c r="A44" s="35" t="s">
        <v>12</v>
      </c>
      <c r="B44" s="27">
        <f>B9</f>
        <v>18</v>
      </c>
      <c r="C44" s="27">
        <f>C9</f>
        <v>15</v>
      </c>
      <c r="D44" s="25">
        <f t="shared" si="2"/>
        <v>33</v>
      </c>
      <c r="E44" s="26">
        <f>ROUND(D44/D34,3)*100</f>
        <v>5.8999999999999995</v>
      </c>
    </row>
    <row r="45" spans="1:14" x14ac:dyDescent="0.15">
      <c r="A45" s="35" t="s">
        <v>13</v>
      </c>
      <c r="B45" s="27">
        <v>8</v>
      </c>
      <c r="C45" s="27">
        <v>6</v>
      </c>
      <c r="D45" s="25">
        <f t="shared" si="2"/>
        <v>14</v>
      </c>
      <c r="E45" s="26">
        <f>ROUND(D45/D34,3)*100</f>
        <v>2.5</v>
      </c>
    </row>
    <row r="46" spans="1:14" x14ac:dyDescent="0.15">
      <c r="A46" s="35" t="s">
        <v>39</v>
      </c>
      <c r="B46" s="27">
        <v>9</v>
      </c>
      <c r="C46" s="27">
        <v>1</v>
      </c>
      <c r="D46" s="25">
        <f t="shared" si="2"/>
        <v>10</v>
      </c>
      <c r="E46" s="26">
        <f>ROUND(D46/D34,3)*100</f>
        <v>1.7999999999999998</v>
      </c>
    </row>
    <row r="47" spans="1:14" x14ac:dyDescent="0.15">
      <c r="A47" s="35" t="s">
        <v>31</v>
      </c>
      <c r="B47" s="27">
        <v>5</v>
      </c>
      <c r="C47" s="27">
        <v>0</v>
      </c>
      <c r="D47" s="25">
        <f t="shared" si="2"/>
        <v>5</v>
      </c>
      <c r="E47" s="26">
        <f>ROUND(D47/D34,3)*100</f>
        <v>0.89999999999999991</v>
      </c>
    </row>
    <row r="48" spans="1:14" x14ac:dyDescent="0.15">
      <c r="A48" s="36" t="s">
        <v>68</v>
      </c>
      <c r="B48" s="27">
        <v>4</v>
      </c>
      <c r="C48" s="27">
        <v>1</v>
      </c>
      <c r="D48" s="25">
        <f t="shared" si="2"/>
        <v>5</v>
      </c>
      <c r="E48" s="26">
        <f>ROUND(D48/D34,3)*100</f>
        <v>0.89999999999999991</v>
      </c>
    </row>
    <row r="49" spans="1:5" x14ac:dyDescent="0.15">
      <c r="A49" s="20" t="s">
        <v>44</v>
      </c>
      <c r="B49" s="27">
        <v>15</v>
      </c>
      <c r="C49" s="27">
        <v>8</v>
      </c>
      <c r="D49" s="25">
        <f>SUM(B49:C49)</f>
        <v>23</v>
      </c>
      <c r="E49" s="26">
        <f>ROUND(D49/D34,3)*100</f>
        <v>4.1000000000000005</v>
      </c>
    </row>
    <row r="50" spans="1:5" x14ac:dyDescent="0.15">
      <c r="B50">
        <f>SUM(B41:B49)</f>
        <v>250</v>
      </c>
      <c r="C50">
        <f>SUM(C41:C49)</f>
        <v>312</v>
      </c>
      <c r="D50">
        <f>SUM(D41:D49)</f>
        <v>562</v>
      </c>
      <c r="E50" s="28">
        <f>SUM(E41:E49)</f>
        <v>100.10000000000001</v>
      </c>
    </row>
  </sheetData>
  <mergeCells count="5">
    <mergeCell ref="D1:I1"/>
    <mergeCell ref="D2:E2"/>
    <mergeCell ref="A3:C3"/>
    <mergeCell ref="A4:E4"/>
    <mergeCell ref="A35:N35"/>
  </mergeCells>
  <phoneticPr fontId="2"/>
  <pageMargins left="1.93" right="0.56999999999999995" top="0.4" bottom="0.31" header="0.51200000000000001" footer="0.21"/>
  <pageSetup paperSize="9" scale="7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2018-09-08T06:42:27Z</dcterms:created>
  <dcterms:modified xsi:type="dcterms:W3CDTF">2018-09-08T06:48:06Z</dcterms:modified>
</cp:coreProperties>
</file>