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作業用\"/>
    </mc:Choice>
  </mc:AlternateContent>
  <bookViews>
    <workbookView xWindow="0" yWindow="0" windowWidth="19200" windowHeight="12825" activeTab="11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6" hidden="1">'10月'!$A$3:$F$35</definedName>
    <definedName name="_xlnm._FilterDatabase" localSheetId="7" hidden="1">'11月'!$A$3:$F$35</definedName>
    <definedName name="_xlnm._FilterDatabase" localSheetId="8" hidden="1">'12月'!$A$3:$F$35</definedName>
    <definedName name="_xlnm._FilterDatabase" localSheetId="9" hidden="1">'1月'!$A$3:$F$35</definedName>
    <definedName name="_xlnm._FilterDatabase" localSheetId="10" hidden="1">'2月'!$A$3:$F$35</definedName>
    <definedName name="_xlnm._FilterDatabase" localSheetId="11" hidden="1">'3月'!$A$3:$F$35</definedName>
    <definedName name="_xlnm._FilterDatabase" localSheetId="2" hidden="1">'6月'!$A$5:$F$5</definedName>
    <definedName name="_xlnm._FilterDatabase" localSheetId="3" hidden="1">'7月'!$A$3:$F$33</definedName>
    <definedName name="_xlnm._FilterDatabase" localSheetId="4" hidden="1">'8月'!$A$3:$F$34</definedName>
    <definedName name="_xlnm._FilterDatabase" localSheetId="5" hidden="1">'9月'!$A$3:$F$35</definedName>
    <definedName name="_xlnm.Print_Area" localSheetId="6">'10月'!$B$1:$M$39</definedName>
    <definedName name="_xlnm.Print_Area" localSheetId="7">'11月'!$B$1:$M$39</definedName>
    <definedName name="_xlnm.Print_Area" localSheetId="8">'12月'!$B$1:$M$39</definedName>
    <definedName name="_xlnm.Print_Area" localSheetId="9">'1月'!$B$1:$M$39</definedName>
    <definedName name="_xlnm.Print_Area" localSheetId="10">'2月'!$B$1:$M$39</definedName>
    <definedName name="_xlnm.Print_Area" localSheetId="11">'3月'!$B$1:$M$39</definedName>
    <definedName name="_xlnm.Print_Area" localSheetId="0">'4月'!$B$1:$M$35</definedName>
    <definedName name="_xlnm.Print_Area" localSheetId="1">'5月'!$B$1:$M$35</definedName>
    <definedName name="_xlnm.Print_Area" localSheetId="2">'6月'!$B$1:$M$36</definedName>
    <definedName name="_xlnm.Print_Area" localSheetId="3">'7月'!$B$1:$M$37</definedName>
    <definedName name="_xlnm.Print_Area" localSheetId="4">'8月'!$B$1:$M$38</definedName>
    <definedName name="_xlnm.Print_Area" localSheetId="5">'9月'!$B$1:$M$39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2" l="1"/>
  <c r="C35" i="12"/>
  <c r="E34" i="12"/>
  <c r="E33" i="12"/>
  <c r="E32" i="12"/>
  <c r="E31" i="12"/>
  <c r="E30" i="12"/>
  <c r="E29" i="12"/>
  <c r="E28" i="12"/>
  <c r="L27" i="12"/>
  <c r="K27" i="12"/>
  <c r="J27" i="12"/>
  <c r="E27" i="12"/>
  <c r="L26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35" i="12" s="1"/>
  <c r="D35" i="11"/>
  <c r="C35" i="11"/>
  <c r="E34" i="11"/>
  <c r="E33" i="11"/>
  <c r="E32" i="11"/>
  <c r="E31" i="11"/>
  <c r="E30" i="11"/>
  <c r="E29" i="11"/>
  <c r="L28" i="11"/>
  <c r="K28" i="11"/>
  <c r="J28" i="11"/>
  <c r="E28" i="11"/>
  <c r="L27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D35" i="10"/>
  <c r="C35" i="10"/>
  <c r="E34" i="10"/>
  <c r="E33" i="10"/>
  <c r="E32" i="10"/>
  <c r="E31" i="10"/>
  <c r="E30" i="10"/>
  <c r="E29" i="10"/>
  <c r="L28" i="10"/>
  <c r="K28" i="10"/>
  <c r="J28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35" i="9"/>
  <c r="D35" i="9"/>
  <c r="C35" i="9"/>
  <c r="F34" i="9"/>
  <c r="A34" i="9" s="1"/>
  <c r="F33" i="9"/>
  <c r="F32" i="9"/>
  <c r="A32" i="9" s="1"/>
  <c r="F31" i="9"/>
  <c r="F30" i="9"/>
  <c r="A30" i="9" s="1"/>
  <c r="F29" i="9"/>
  <c r="L28" i="9"/>
  <c r="K28" i="9"/>
  <c r="J28" i="9"/>
  <c r="F28" i="9"/>
  <c r="A28" i="9" s="1"/>
  <c r="M27" i="9"/>
  <c r="F27" i="9"/>
  <c r="A27" i="9" s="1"/>
  <c r="M26" i="9"/>
  <c r="F26" i="9"/>
  <c r="M25" i="9"/>
  <c r="F25" i="9"/>
  <c r="M24" i="9"/>
  <c r="F24" i="9"/>
  <c r="A24" i="9" s="1"/>
  <c r="M23" i="9"/>
  <c r="F23" i="9"/>
  <c r="A23" i="9" s="1"/>
  <c r="M22" i="9"/>
  <c r="F22" i="9"/>
  <c r="M21" i="9"/>
  <c r="F21" i="9"/>
  <c r="M20" i="9"/>
  <c r="F20" i="9"/>
  <c r="A20" i="9" s="1"/>
  <c r="M19" i="9"/>
  <c r="F19" i="9"/>
  <c r="A19" i="9" s="1"/>
  <c r="M18" i="9"/>
  <c r="F18" i="9"/>
  <c r="M17" i="9"/>
  <c r="M28" i="9" s="1"/>
  <c r="F17" i="9"/>
  <c r="F16" i="9"/>
  <c r="A16" i="9" s="1"/>
  <c r="F15" i="9"/>
  <c r="F14" i="9"/>
  <c r="A14" i="9" s="1"/>
  <c r="F13" i="9"/>
  <c r="F12" i="9"/>
  <c r="A12" i="9" s="1"/>
  <c r="F11" i="9"/>
  <c r="F10" i="9"/>
  <c r="A10" i="9" s="1"/>
  <c r="F9" i="9"/>
  <c r="F8" i="9"/>
  <c r="A8" i="9" s="1"/>
  <c r="F7" i="9"/>
  <c r="F6" i="9"/>
  <c r="F35" i="9" s="1"/>
  <c r="D35" i="8"/>
  <c r="C35" i="8"/>
  <c r="E34" i="8"/>
  <c r="E33" i="8"/>
  <c r="E32" i="8"/>
  <c r="E31" i="8"/>
  <c r="E30" i="8"/>
  <c r="E29" i="8"/>
  <c r="L28" i="8"/>
  <c r="K28" i="8"/>
  <c r="J28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D35" i="7"/>
  <c r="C35" i="7"/>
  <c r="E34" i="7"/>
  <c r="E33" i="7"/>
  <c r="E32" i="7"/>
  <c r="E31" i="7"/>
  <c r="E30" i="7"/>
  <c r="L29" i="7"/>
  <c r="K29" i="7"/>
  <c r="J29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D35" i="6"/>
  <c r="C35" i="6"/>
  <c r="E34" i="6"/>
  <c r="E33" i="6"/>
  <c r="E32" i="6"/>
  <c r="E31" i="6"/>
  <c r="E30" i="6"/>
  <c r="E29" i="6"/>
  <c r="L28" i="6"/>
  <c r="K28" i="6"/>
  <c r="J28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35" i="6" s="1"/>
  <c r="D34" i="5"/>
  <c r="C34" i="5"/>
  <c r="E33" i="5"/>
  <c r="E32" i="5"/>
  <c r="E31" i="5"/>
  <c r="E30" i="5"/>
  <c r="E29" i="5"/>
  <c r="E28" i="5"/>
  <c r="L27" i="5"/>
  <c r="K27" i="5"/>
  <c r="J27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34" i="5" s="1"/>
  <c r="D33" i="4"/>
  <c r="C33" i="4"/>
  <c r="E32" i="4"/>
  <c r="E31" i="4"/>
  <c r="E30" i="4"/>
  <c r="E29" i="4"/>
  <c r="E28" i="4"/>
  <c r="L27" i="4"/>
  <c r="K27" i="4"/>
  <c r="J27" i="4"/>
  <c r="E27" i="4"/>
  <c r="E26" i="4"/>
  <c r="E25" i="4"/>
  <c r="E24" i="4"/>
  <c r="E23" i="4"/>
  <c r="E22" i="4"/>
  <c r="E21" i="4"/>
  <c r="E20" i="4"/>
  <c r="E19" i="4"/>
  <c r="E18" i="4"/>
  <c r="E17" i="4"/>
  <c r="E16" i="4"/>
  <c r="F16" i="4" s="1"/>
  <c r="E15" i="4"/>
  <c r="E14" i="4"/>
  <c r="E13" i="4"/>
  <c r="E12" i="4"/>
  <c r="F12" i="4" s="1"/>
  <c r="E11" i="4"/>
  <c r="E10" i="4"/>
  <c r="E9" i="4"/>
  <c r="F9" i="4" s="1"/>
  <c r="E8" i="4"/>
  <c r="F8" i="4" s="1"/>
  <c r="E7" i="4"/>
  <c r="E6" i="4"/>
  <c r="E33" i="4" s="1"/>
  <c r="D32" i="3"/>
  <c r="C32" i="3"/>
  <c r="E31" i="3"/>
  <c r="E30" i="3"/>
  <c r="E29" i="3"/>
  <c r="F29" i="3" s="1"/>
  <c r="E28" i="3"/>
  <c r="L27" i="3"/>
  <c r="K27" i="3"/>
  <c r="J27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F15" i="3" s="1"/>
  <c r="E14" i="3"/>
  <c r="E13" i="3"/>
  <c r="E12" i="3"/>
  <c r="E11" i="3"/>
  <c r="F11" i="3" s="1"/>
  <c r="E10" i="3"/>
  <c r="E9" i="3"/>
  <c r="E8" i="3"/>
  <c r="E7" i="3"/>
  <c r="F7" i="3" s="1"/>
  <c r="E6" i="3"/>
  <c r="E32" i="3" s="1"/>
  <c r="D31" i="2"/>
  <c r="C31" i="2"/>
  <c r="E30" i="2"/>
  <c r="E29" i="2"/>
  <c r="E28" i="2"/>
  <c r="L27" i="2"/>
  <c r="K27" i="2"/>
  <c r="J27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D31" i="1"/>
  <c r="C31" i="1"/>
  <c r="E30" i="1"/>
  <c r="E29" i="1"/>
  <c r="F29" i="1" s="1"/>
  <c r="E28" i="1"/>
  <c r="F28" i="1" s="1"/>
  <c r="L27" i="1"/>
  <c r="K27" i="1"/>
  <c r="J27" i="1"/>
  <c r="E27" i="1"/>
  <c r="F27" i="1" s="1"/>
  <c r="E26" i="1"/>
  <c r="E25" i="1"/>
  <c r="E24" i="1"/>
  <c r="F24" i="1" s="1"/>
  <c r="E23" i="1"/>
  <c r="F23" i="1" s="1"/>
  <c r="E22" i="1"/>
  <c r="E21" i="1"/>
  <c r="E20" i="1"/>
  <c r="F20" i="1" s="1"/>
  <c r="E19" i="1"/>
  <c r="F19" i="1" s="1"/>
  <c r="E18" i="1"/>
  <c r="E17" i="1"/>
  <c r="E16" i="1"/>
  <c r="F16" i="1" s="1"/>
  <c r="E15" i="1"/>
  <c r="F15" i="1" s="1"/>
  <c r="E14" i="1"/>
  <c r="E13" i="1"/>
  <c r="E12" i="1"/>
  <c r="F12" i="1" s="1"/>
  <c r="E11" i="1"/>
  <c r="F11" i="1" s="1"/>
  <c r="E10" i="1"/>
  <c r="E9" i="1"/>
  <c r="E8" i="1"/>
  <c r="F8" i="1" s="1"/>
  <c r="E7" i="1"/>
  <c r="F7" i="1" s="1"/>
  <c r="E6" i="1"/>
  <c r="E31" i="1" s="1"/>
  <c r="F10" i="12" l="1"/>
  <c r="F29" i="12"/>
  <c r="F33" i="12"/>
  <c r="F34" i="12"/>
  <c r="F30" i="12"/>
  <c r="M26" i="12"/>
  <c r="F15" i="12"/>
  <c r="F11" i="12"/>
  <c r="F7" i="12"/>
  <c r="F28" i="12"/>
  <c r="F26" i="12"/>
  <c r="F24" i="12"/>
  <c r="F22" i="12"/>
  <c r="F20" i="12"/>
  <c r="F9" i="12"/>
  <c r="M25" i="12"/>
  <c r="M24" i="12"/>
  <c r="M23" i="12"/>
  <c r="M22" i="12"/>
  <c r="M21" i="12"/>
  <c r="M20" i="12"/>
  <c r="M19" i="12"/>
  <c r="M18" i="12"/>
  <c r="M17" i="12"/>
  <c r="M27" i="12" s="1"/>
  <c r="F25" i="12"/>
  <c r="F17" i="12"/>
  <c r="F32" i="12"/>
  <c r="F23" i="12"/>
  <c r="F21" i="12"/>
  <c r="F19" i="12"/>
  <c r="F18" i="12"/>
  <c r="F13" i="12"/>
  <c r="F14" i="12"/>
  <c r="F31" i="12"/>
  <c r="F8" i="12"/>
  <c r="F12" i="12"/>
  <c r="A12" i="12" s="1"/>
  <c r="F16" i="12"/>
  <c r="F27" i="12"/>
  <c r="F6" i="12"/>
  <c r="F14" i="11"/>
  <c r="F12" i="11"/>
  <c r="E35" i="11"/>
  <c r="F6" i="11" s="1"/>
  <c r="F22" i="10"/>
  <c r="F19" i="10"/>
  <c r="F24" i="10"/>
  <c r="F17" i="10"/>
  <c r="F34" i="10"/>
  <c r="E35" i="10"/>
  <c r="A18" i="9"/>
  <c r="A26" i="9"/>
  <c r="A31" i="9"/>
  <c r="A7" i="9"/>
  <c r="A9" i="9"/>
  <c r="A11" i="9"/>
  <c r="A13" i="9"/>
  <c r="A17" i="9"/>
  <c r="A21" i="9"/>
  <c r="A22" i="9"/>
  <c r="A29" i="9"/>
  <c r="A33" i="9"/>
  <c r="A15" i="9"/>
  <c r="A25" i="9"/>
  <c r="A6" i="9"/>
  <c r="F22" i="8"/>
  <c r="F19" i="8"/>
  <c r="F24" i="8"/>
  <c r="F17" i="8"/>
  <c r="F34" i="8"/>
  <c r="E35" i="8"/>
  <c r="F32" i="7"/>
  <c r="F34" i="7"/>
  <c r="F8" i="7"/>
  <c r="F10" i="7"/>
  <c r="F14" i="7"/>
  <c r="E35" i="7"/>
  <c r="F30" i="7" s="1"/>
  <c r="F31" i="6"/>
  <c r="M27" i="6"/>
  <c r="M26" i="6"/>
  <c r="M25" i="6"/>
  <c r="M24" i="6"/>
  <c r="M23" i="6"/>
  <c r="M22" i="6"/>
  <c r="M21" i="6"/>
  <c r="M20" i="6"/>
  <c r="M19" i="6"/>
  <c r="M18" i="6"/>
  <c r="M17" i="6"/>
  <c r="M28" i="6" s="1"/>
  <c r="F16" i="6"/>
  <c r="F12" i="6"/>
  <c r="F8" i="6"/>
  <c r="F33" i="6"/>
  <c r="F29" i="6"/>
  <c r="F14" i="6"/>
  <c r="F10" i="6"/>
  <c r="F6" i="6"/>
  <c r="F18" i="6"/>
  <c r="F22" i="6"/>
  <c r="F26" i="6"/>
  <c r="F7" i="6"/>
  <c r="F11" i="6"/>
  <c r="F15" i="6"/>
  <c r="F19" i="6"/>
  <c r="F23" i="6"/>
  <c r="F27" i="6"/>
  <c r="F32" i="6"/>
  <c r="F20" i="6"/>
  <c r="F24" i="6"/>
  <c r="F28" i="6"/>
  <c r="F9" i="6"/>
  <c r="F13" i="6"/>
  <c r="F17" i="6"/>
  <c r="A17" i="6" s="1"/>
  <c r="F21" i="6"/>
  <c r="F25" i="6"/>
  <c r="F30" i="6"/>
  <c r="F34" i="6"/>
  <c r="A34" i="6" s="1"/>
  <c r="F33" i="5"/>
  <c r="F29" i="5"/>
  <c r="F15" i="5"/>
  <c r="F11" i="5"/>
  <c r="F7" i="5"/>
  <c r="F30" i="5"/>
  <c r="M26" i="5"/>
  <c r="M25" i="5"/>
  <c r="M24" i="5"/>
  <c r="M23" i="5"/>
  <c r="M22" i="5"/>
  <c r="M21" i="5"/>
  <c r="M20" i="5"/>
  <c r="M19" i="5"/>
  <c r="M18" i="5"/>
  <c r="M17" i="5"/>
  <c r="M27" i="5" s="1"/>
  <c r="F16" i="5"/>
  <c r="F12" i="5"/>
  <c r="F8" i="5"/>
  <c r="F14" i="5"/>
  <c r="F22" i="5"/>
  <c r="F31" i="5"/>
  <c r="F19" i="5"/>
  <c r="F23" i="5"/>
  <c r="F28" i="5"/>
  <c r="F32" i="5"/>
  <c r="F20" i="5"/>
  <c r="F24" i="5"/>
  <c r="A24" i="5" s="1"/>
  <c r="F10" i="5"/>
  <c r="F18" i="5"/>
  <c r="F26" i="5"/>
  <c r="F27" i="5"/>
  <c r="F9" i="5"/>
  <c r="F13" i="5"/>
  <c r="F17" i="5"/>
  <c r="F21" i="5"/>
  <c r="A21" i="5" s="1"/>
  <c r="F25" i="5"/>
  <c r="F6" i="5"/>
  <c r="F32" i="4"/>
  <c r="F28" i="4"/>
  <c r="F14" i="4"/>
  <c r="F10" i="4"/>
  <c r="F6" i="4"/>
  <c r="F29" i="4"/>
  <c r="F15" i="4"/>
  <c r="F11" i="4"/>
  <c r="F7" i="4"/>
  <c r="F31" i="4"/>
  <c r="F26" i="4"/>
  <c r="F24" i="4"/>
  <c r="F22" i="4"/>
  <c r="F20" i="4"/>
  <c r="A8" i="4" s="1"/>
  <c r="F18" i="4"/>
  <c r="F13" i="4"/>
  <c r="M26" i="4"/>
  <c r="M25" i="4"/>
  <c r="M24" i="4"/>
  <c r="M23" i="4"/>
  <c r="M22" i="4"/>
  <c r="M21" i="4"/>
  <c r="M20" i="4"/>
  <c r="M19" i="4"/>
  <c r="M18" i="4"/>
  <c r="M17" i="4"/>
  <c r="M27" i="4" s="1"/>
  <c r="F27" i="4"/>
  <c r="F25" i="4"/>
  <c r="F23" i="4"/>
  <c r="F21" i="4"/>
  <c r="A21" i="4" s="1"/>
  <c r="F19" i="4"/>
  <c r="F17" i="4"/>
  <c r="A9" i="4"/>
  <c r="F30" i="4"/>
  <c r="F31" i="3"/>
  <c r="F27" i="3"/>
  <c r="F26" i="3"/>
  <c r="F25" i="3"/>
  <c r="F24" i="3"/>
  <c r="F23" i="3"/>
  <c r="F22" i="3"/>
  <c r="F21" i="3"/>
  <c r="F20" i="3"/>
  <c r="F19" i="3"/>
  <c r="F18" i="3"/>
  <c r="F17" i="3"/>
  <c r="F13" i="3"/>
  <c r="F9" i="3"/>
  <c r="F28" i="3"/>
  <c r="F14" i="3"/>
  <c r="F10" i="3"/>
  <c r="F6" i="3"/>
  <c r="A11" i="3" s="1"/>
  <c r="F30" i="3"/>
  <c r="M24" i="3"/>
  <c r="M22" i="3"/>
  <c r="M20" i="3"/>
  <c r="M18" i="3"/>
  <c r="F8" i="3"/>
  <c r="M26" i="3"/>
  <c r="M25" i="3"/>
  <c r="M23" i="3"/>
  <c r="M21" i="3"/>
  <c r="M19" i="3"/>
  <c r="M17" i="3"/>
  <c r="F16" i="3"/>
  <c r="A16" i="3" s="1"/>
  <c r="F12" i="3"/>
  <c r="F30" i="2"/>
  <c r="F6" i="2"/>
  <c r="E31" i="2"/>
  <c r="F25" i="1"/>
  <c r="F21" i="1"/>
  <c r="F17" i="1"/>
  <c r="F9" i="1"/>
  <c r="F30" i="1"/>
  <c r="M26" i="1"/>
  <c r="M27" i="1" s="1"/>
  <c r="F13" i="1"/>
  <c r="A13" i="1" s="1"/>
  <c r="F10" i="1"/>
  <c r="A27" i="1" s="1"/>
  <c r="F14" i="1"/>
  <c r="F18" i="1"/>
  <c r="F22" i="1"/>
  <c r="A22" i="1" s="1"/>
  <c r="F26" i="1"/>
  <c r="F6" i="1"/>
  <c r="A34" i="12" l="1"/>
  <c r="F35" i="12"/>
  <c r="A6" i="12"/>
  <c r="A8" i="12"/>
  <c r="A18" i="12"/>
  <c r="A32" i="12"/>
  <c r="A9" i="12"/>
  <c r="A26" i="12"/>
  <c r="A15" i="12"/>
  <c r="A33" i="12"/>
  <c r="A13" i="12"/>
  <c r="A11" i="12"/>
  <c r="A27" i="12"/>
  <c r="A31" i="12"/>
  <c r="A19" i="12"/>
  <c r="A17" i="12"/>
  <c r="A20" i="12"/>
  <c r="A28" i="12"/>
  <c r="A29" i="12"/>
  <c r="A23" i="12"/>
  <c r="A24" i="12"/>
  <c r="A16" i="12"/>
  <c r="A14" i="12"/>
  <c r="A21" i="12"/>
  <c r="A25" i="12"/>
  <c r="A22" i="12"/>
  <c r="A7" i="12"/>
  <c r="A30" i="12"/>
  <c r="A10" i="12"/>
  <c r="F8" i="11"/>
  <c r="F32" i="11"/>
  <c r="F34" i="11"/>
  <c r="F29" i="11"/>
  <c r="F25" i="11"/>
  <c r="F23" i="11"/>
  <c r="F20" i="11"/>
  <c r="F17" i="11"/>
  <c r="F13" i="11"/>
  <c r="F31" i="11"/>
  <c r="M27" i="11"/>
  <c r="F15" i="11"/>
  <c r="F11" i="11"/>
  <c r="F7" i="11"/>
  <c r="A14" i="11" s="1"/>
  <c r="F33" i="11"/>
  <c r="F27" i="11"/>
  <c r="F24" i="11"/>
  <c r="F21" i="11"/>
  <c r="F18" i="11"/>
  <c r="M26" i="11"/>
  <c r="M25" i="11"/>
  <c r="M24" i="11"/>
  <c r="M23" i="11"/>
  <c r="M22" i="11"/>
  <c r="M21" i="11"/>
  <c r="M20" i="11"/>
  <c r="M19" i="11"/>
  <c r="M18" i="11"/>
  <c r="M17" i="11"/>
  <c r="M28" i="11" s="1"/>
  <c r="F26" i="11"/>
  <c r="F22" i="11"/>
  <c r="F19" i="11"/>
  <c r="F9" i="11"/>
  <c r="F10" i="11"/>
  <c r="A10" i="11" s="1"/>
  <c r="F16" i="11"/>
  <c r="F30" i="11"/>
  <c r="A30" i="11" s="1"/>
  <c r="F28" i="11"/>
  <c r="A28" i="11" s="1"/>
  <c r="M23" i="10"/>
  <c r="F12" i="10"/>
  <c r="F8" i="10"/>
  <c r="F31" i="10"/>
  <c r="M27" i="10"/>
  <c r="M26" i="10"/>
  <c r="M25" i="10"/>
  <c r="M24" i="10"/>
  <c r="M22" i="10"/>
  <c r="M21" i="10"/>
  <c r="M20" i="10"/>
  <c r="M19" i="10"/>
  <c r="M18" i="10"/>
  <c r="M17" i="10"/>
  <c r="F16" i="10"/>
  <c r="F33" i="10"/>
  <c r="F29" i="10"/>
  <c r="F14" i="10"/>
  <c r="F10" i="10"/>
  <c r="F6" i="10"/>
  <c r="F30" i="10"/>
  <c r="F13" i="10"/>
  <c r="F20" i="10"/>
  <c r="F15" i="10"/>
  <c r="F18" i="10"/>
  <c r="F32" i="10"/>
  <c r="F25" i="10"/>
  <c r="F9" i="10"/>
  <c r="F27" i="10"/>
  <c r="F7" i="10"/>
  <c r="F11" i="10"/>
  <c r="A11" i="10" s="1"/>
  <c r="F21" i="10"/>
  <c r="F28" i="10"/>
  <c r="F23" i="10"/>
  <c r="F26" i="10"/>
  <c r="A26" i="10" s="1"/>
  <c r="M25" i="8"/>
  <c r="M23" i="8"/>
  <c r="M21" i="8"/>
  <c r="M20" i="8"/>
  <c r="M18" i="8"/>
  <c r="F16" i="8"/>
  <c r="F12" i="8"/>
  <c r="F8" i="8"/>
  <c r="F31" i="8"/>
  <c r="M27" i="8"/>
  <c r="M26" i="8"/>
  <c r="M24" i="8"/>
  <c r="M22" i="8"/>
  <c r="M19" i="8"/>
  <c r="M17" i="8"/>
  <c r="F33" i="8"/>
  <c r="F29" i="8"/>
  <c r="F14" i="8"/>
  <c r="F10" i="8"/>
  <c r="F6" i="8"/>
  <c r="A24" i="8" s="1"/>
  <c r="F30" i="8"/>
  <c r="F13" i="8"/>
  <c r="F20" i="8"/>
  <c r="F15" i="8"/>
  <c r="F18" i="8"/>
  <c r="F32" i="8"/>
  <c r="F25" i="8"/>
  <c r="F9" i="8"/>
  <c r="F27" i="8"/>
  <c r="F11" i="8"/>
  <c r="F7" i="8"/>
  <c r="F21" i="8"/>
  <c r="F28" i="8"/>
  <c r="A28" i="8" s="1"/>
  <c r="F23" i="8"/>
  <c r="F26" i="8"/>
  <c r="F6" i="7"/>
  <c r="F15" i="7"/>
  <c r="F11" i="7"/>
  <c r="F7" i="7"/>
  <c r="F31" i="7"/>
  <c r="M28" i="7"/>
  <c r="M27" i="7"/>
  <c r="M26" i="7"/>
  <c r="M25" i="7"/>
  <c r="M24" i="7"/>
  <c r="M23" i="7"/>
  <c r="M22" i="7"/>
  <c r="M21" i="7"/>
  <c r="M20" i="7"/>
  <c r="M19" i="7"/>
  <c r="M18" i="7"/>
  <c r="M17" i="7"/>
  <c r="F33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3" i="7"/>
  <c r="A13" i="7" s="1"/>
  <c r="F9" i="7"/>
  <c r="F12" i="7"/>
  <c r="F16" i="7"/>
  <c r="A14" i="7"/>
  <c r="A24" i="6"/>
  <c r="A7" i="6"/>
  <c r="F35" i="6"/>
  <c r="A6" i="6"/>
  <c r="A30" i="6"/>
  <c r="A13" i="6"/>
  <c r="A20" i="6"/>
  <c r="A19" i="6"/>
  <c r="A26" i="6"/>
  <c r="A10" i="6"/>
  <c r="A8" i="6"/>
  <c r="A23" i="6"/>
  <c r="A33" i="6"/>
  <c r="A25" i="6"/>
  <c r="A9" i="6"/>
  <c r="A32" i="6"/>
  <c r="A15" i="6"/>
  <c r="A22" i="6"/>
  <c r="A14" i="6"/>
  <c r="A12" i="6"/>
  <c r="A21" i="6"/>
  <c r="A28" i="6"/>
  <c r="A27" i="6"/>
  <c r="A11" i="6"/>
  <c r="A18" i="6"/>
  <c r="A29" i="6"/>
  <c r="A16" i="6"/>
  <c r="A31" i="6"/>
  <c r="A27" i="5"/>
  <c r="A14" i="5"/>
  <c r="A11" i="5"/>
  <c r="A17" i="5"/>
  <c r="A26" i="5"/>
  <c r="A20" i="5"/>
  <c r="A19" i="5"/>
  <c r="A8" i="5"/>
  <c r="A15" i="5"/>
  <c r="F34" i="5"/>
  <c r="A6" i="5"/>
  <c r="A13" i="5"/>
  <c r="A18" i="5"/>
  <c r="A32" i="5"/>
  <c r="A31" i="5"/>
  <c r="A12" i="5"/>
  <c r="A30" i="5"/>
  <c r="A29" i="5"/>
  <c r="A23" i="5"/>
  <c r="A25" i="5"/>
  <c r="A9" i="5"/>
  <c r="A10" i="5"/>
  <c r="A28" i="5"/>
  <c r="A22" i="5"/>
  <c r="A16" i="5"/>
  <c r="A7" i="5"/>
  <c r="A33" i="5"/>
  <c r="A31" i="4"/>
  <c r="A29" i="4"/>
  <c r="A28" i="4"/>
  <c r="A7" i="4"/>
  <c r="F33" i="4"/>
  <c r="A6" i="4"/>
  <c r="A32" i="4"/>
  <c r="A12" i="4"/>
  <c r="A17" i="4"/>
  <c r="A25" i="4"/>
  <c r="A13" i="4"/>
  <c r="A24" i="4"/>
  <c r="A11" i="4"/>
  <c r="A10" i="4"/>
  <c r="A16" i="4"/>
  <c r="A30" i="4"/>
  <c r="A19" i="4"/>
  <c r="A27" i="4"/>
  <c r="A18" i="4"/>
  <c r="A26" i="4"/>
  <c r="A15" i="4"/>
  <c r="A14" i="4"/>
  <c r="A20" i="4"/>
  <c r="A22" i="4"/>
  <c r="A23" i="4"/>
  <c r="A15" i="3"/>
  <c r="A10" i="3"/>
  <c r="A13" i="3"/>
  <c r="A20" i="3"/>
  <c r="A24" i="3"/>
  <c r="A31" i="3"/>
  <c r="A12" i="3"/>
  <c r="A8" i="3"/>
  <c r="A14" i="3"/>
  <c r="A17" i="3"/>
  <c r="A21" i="3"/>
  <c r="A25" i="3"/>
  <c r="A29" i="3"/>
  <c r="A30" i="3"/>
  <c r="A28" i="3"/>
  <c r="A22" i="3"/>
  <c r="A26" i="3"/>
  <c r="A18" i="3"/>
  <c r="M27" i="3"/>
  <c r="F32" i="3"/>
  <c r="A6" i="3"/>
  <c r="A9" i="3"/>
  <c r="A19" i="3"/>
  <c r="A23" i="3"/>
  <c r="A27" i="3"/>
  <c r="A7" i="3"/>
  <c r="M26" i="2"/>
  <c r="M25" i="2"/>
  <c r="M24" i="2"/>
  <c r="M23" i="2"/>
  <c r="M22" i="2"/>
  <c r="M21" i="2"/>
  <c r="M20" i="2"/>
  <c r="M19" i="2"/>
  <c r="M18" i="2"/>
  <c r="M17" i="2"/>
  <c r="M27" i="2" s="1"/>
  <c r="F26" i="2"/>
  <c r="F24" i="2"/>
  <c r="F21" i="2"/>
  <c r="F19" i="2"/>
  <c r="F13" i="2"/>
  <c r="F9" i="2"/>
  <c r="F22" i="2"/>
  <c r="F17" i="2"/>
  <c r="F29" i="2"/>
  <c r="F15" i="2"/>
  <c r="F11" i="2"/>
  <c r="F7" i="2"/>
  <c r="F27" i="2"/>
  <c r="F25" i="2"/>
  <c r="F23" i="2"/>
  <c r="F20" i="2"/>
  <c r="F18" i="2"/>
  <c r="F16" i="2"/>
  <c r="F12" i="2"/>
  <c r="F14" i="2"/>
  <c r="F8" i="2"/>
  <c r="A8" i="2" s="1"/>
  <c r="F10" i="2"/>
  <c r="A10" i="2" s="1"/>
  <c r="F28" i="2"/>
  <c r="A17" i="1"/>
  <c r="A20" i="1"/>
  <c r="A8" i="1"/>
  <c r="A21" i="1"/>
  <c r="A12" i="1"/>
  <c r="A7" i="1"/>
  <c r="F31" i="1"/>
  <c r="A6" i="1"/>
  <c r="A14" i="1"/>
  <c r="A30" i="1"/>
  <c r="A25" i="1"/>
  <c r="A28" i="1"/>
  <c r="A24" i="1"/>
  <c r="A19" i="1"/>
  <c r="A15" i="1"/>
  <c r="A18" i="1"/>
  <c r="A26" i="1"/>
  <c r="A10" i="1"/>
  <c r="A9" i="1"/>
  <c r="A29" i="1"/>
  <c r="A23" i="1"/>
  <c r="A16" i="1"/>
  <c r="A11" i="1"/>
  <c r="A19" i="11" l="1"/>
  <c r="A27" i="11"/>
  <c r="A15" i="11"/>
  <c r="A17" i="11"/>
  <c r="A29" i="11"/>
  <c r="A8" i="11"/>
  <c r="A16" i="11"/>
  <c r="A22" i="11"/>
  <c r="A18" i="11"/>
  <c r="A33" i="11"/>
  <c r="A20" i="11"/>
  <c r="A12" i="11"/>
  <c r="A26" i="11"/>
  <c r="A21" i="11"/>
  <c r="A7" i="11"/>
  <c r="A31" i="11"/>
  <c r="A23" i="11"/>
  <c r="A34" i="11"/>
  <c r="A6" i="11"/>
  <c r="A9" i="11"/>
  <c r="A24" i="11"/>
  <c r="A11" i="11"/>
  <c r="A13" i="11"/>
  <c r="A25" i="11"/>
  <c r="A32" i="11"/>
  <c r="F35" i="11"/>
  <c r="A25" i="10"/>
  <c r="A10" i="10"/>
  <c r="A7" i="10"/>
  <c r="A32" i="10"/>
  <c r="A13" i="10"/>
  <c r="A14" i="10"/>
  <c r="M28" i="10"/>
  <c r="A17" i="10"/>
  <c r="A19" i="10"/>
  <c r="A28" i="10"/>
  <c r="A27" i="10"/>
  <c r="A18" i="10"/>
  <c r="A30" i="10"/>
  <c r="A29" i="10"/>
  <c r="A34" i="10"/>
  <c r="A21" i="10"/>
  <c r="A9" i="10"/>
  <c r="A15" i="10"/>
  <c r="F35" i="10"/>
  <c r="A6" i="10"/>
  <c r="A33" i="10"/>
  <c r="A31" i="10"/>
  <c r="A22" i="10"/>
  <c r="A20" i="10"/>
  <c r="A16" i="10"/>
  <c r="A8" i="10"/>
  <c r="A24" i="10"/>
  <c r="A23" i="10"/>
  <c r="A12" i="10"/>
  <c r="A27" i="8"/>
  <c r="A30" i="8"/>
  <c r="A31" i="8"/>
  <c r="A9" i="8"/>
  <c r="A26" i="8"/>
  <c r="A7" i="8"/>
  <c r="A25" i="8"/>
  <c r="A20" i="8"/>
  <c r="A10" i="8"/>
  <c r="M28" i="8"/>
  <c r="A12" i="8"/>
  <c r="A19" i="8"/>
  <c r="A23" i="8"/>
  <c r="A11" i="8"/>
  <c r="A32" i="8"/>
  <c r="A13" i="8"/>
  <c r="A14" i="8"/>
  <c r="A16" i="8"/>
  <c r="A18" i="8"/>
  <c r="A29" i="8"/>
  <c r="A17" i="8"/>
  <c r="A21" i="8"/>
  <c r="A15" i="8"/>
  <c r="F35" i="8"/>
  <c r="A6" i="8"/>
  <c r="A33" i="8"/>
  <c r="A8" i="8"/>
  <c r="A22" i="8"/>
  <c r="A34" i="8"/>
  <c r="A16" i="7"/>
  <c r="A17" i="7"/>
  <c r="A21" i="7"/>
  <c r="A25" i="7"/>
  <c r="A29" i="7"/>
  <c r="A11" i="7"/>
  <c r="F35" i="7"/>
  <c r="A6" i="7"/>
  <c r="A12" i="7"/>
  <c r="A18" i="7"/>
  <c r="A22" i="7"/>
  <c r="A26" i="7"/>
  <c r="A33" i="7"/>
  <c r="A15" i="7"/>
  <c r="A34" i="7"/>
  <c r="A9" i="7"/>
  <c r="A19" i="7"/>
  <c r="A23" i="7"/>
  <c r="A27" i="7"/>
  <c r="M29" i="7"/>
  <c r="A31" i="7"/>
  <c r="A10" i="7"/>
  <c r="A8" i="7"/>
  <c r="A20" i="7"/>
  <c r="A24" i="7"/>
  <c r="A28" i="7"/>
  <c r="A7" i="7"/>
  <c r="A32" i="7"/>
  <c r="A30" i="7"/>
  <c r="A30" i="2"/>
  <c r="A14" i="2"/>
  <c r="A20" i="2"/>
  <c r="A7" i="2"/>
  <c r="A17" i="2"/>
  <c r="A19" i="2"/>
  <c r="A28" i="2"/>
  <c r="A12" i="2"/>
  <c r="A23" i="2"/>
  <c r="A11" i="2"/>
  <c r="A22" i="2"/>
  <c r="A21" i="2"/>
  <c r="A16" i="2"/>
  <c r="A25" i="2"/>
  <c r="A15" i="2"/>
  <c r="A9" i="2"/>
  <c r="A24" i="2"/>
  <c r="A6" i="2"/>
  <c r="A18" i="2"/>
  <c r="A27" i="2"/>
  <c r="A29" i="2"/>
  <c r="A13" i="2"/>
  <c r="A26" i="2"/>
  <c r="F31" i="2"/>
</calcChain>
</file>

<file path=xl/sharedStrings.xml><?xml version="1.0" encoding="utf-8"?>
<sst xmlns="http://schemas.openxmlformats.org/spreadsheetml/2006/main" count="701" uniqueCount="66">
  <si>
    <t>外　国　人　人　口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3"/>
  </si>
  <si>
    <t>　　居住外国人国籍別人口</t>
    <rPh sb="2" eb="3">
      <t>キョ</t>
    </rPh>
    <rPh sb="3" eb="4">
      <t>ジュウ</t>
    </rPh>
    <rPh sb="4" eb="6">
      <t>ガイコク</t>
    </rPh>
    <rPh sb="6" eb="7">
      <t>ジン</t>
    </rPh>
    <rPh sb="7" eb="8">
      <t>コク</t>
    </rPh>
    <rPh sb="8" eb="9">
      <t>セキ</t>
    </rPh>
    <rPh sb="9" eb="10">
      <t>ベツ</t>
    </rPh>
    <rPh sb="10" eb="11">
      <t>ジン</t>
    </rPh>
    <rPh sb="11" eb="12">
      <t>クチ</t>
    </rPh>
    <phoneticPr fontId="3"/>
  </si>
  <si>
    <t>（平成２８年３月３１日現在）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</si>
  <si>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内　　　　訳</t>
    <rPh sb="0" eb="1">
      <t>ウチ</t>
    </rPh>
    <rPh sb="5" eb="6">
      <t>ヤク</t>
    </rPh>
    <phoneticPr fontId="3"/>
  </si>
  <si>
    <t>RANK</t>
    <phoneticPr fontId="3"/>
  </si>
  <si>
    <t>国籍別</t>
    <rPh sb="0" eb="2">
      <t>コクセキ</t>
    </rPh>
    <rPh sb="2" eb="3">
      <t>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</si>
  <si>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</si>
  <si>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</si>
  <si>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</si>
  <si>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％</t>
    <phoneticPr fontId="3"/>
  </si>
  <si>
    <t>韓国</t>
  </si>
  <si>
    <t>中国</t>
  </si>
  <si>
    <t>インドネシア</t>
  </si>
  <si>
    <t>フィリピン</t>
  </si>
  <si>
    <t>ベトナム</t>
  </si>
  <si>
    <t>朝鮮</t>
  </si>
  <si>
    <t>アメリカ</t>
    <phoneticPr fontId="3"/>
  </si>
  <si>
    <t>パキスタン</t>
  </si>
  <si>
    <t>アフガニスタン</t>
  </si>
  <si>
    <t>インド</t>
  </si>
  <si>
    <t>ペルー</t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</si>
  <si>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</si>
  <si>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タイ</t>
  </si>
  <si>
    <t>ブラジル</t>
  </si>
  <si>
    <t>カナダ</t>
  </si>
  <si>
    <t>ドイツ</t>
  </si>
  <si>
    <t>イギリス</t>
    <phoneticPr fontId="3"/>
  </si>
  <si>
    <t>ミャンマー</t>
    <phoneticPr fontId="3"/>
  </si>
  <si>
    <t>ボリビア</t>
    <phoneticPr fontId="3"/>
  </si>
  <si>
    <t>アメリカ</t>
  </si>
  <si>
    <t>ニュージーランド</t>
  </si>
  <si>
    <t>マレーシア</t>
  </si>
  <si>
    <t>台湾</t>
  </si>
  <si>
    <t>その他</t>
    <rPh sb="2" eb="3">
      <t>タ</t>
    </rPh>
    <phoneticPr fontId="4"/>
  </si>
  <si>
    <t>ロシア</t>
  </si>
  <si>
    <t>国籍不明</t>
    <rPh sb="0" eb="2">
      <t>コクセキ</t>
    </rPh>
    <rPh sb="2" eb="4">
      <t>フメイ</t>
    </rPh>
    <phoneticPr fontId="6"/>
  </si>
  <si>
    <t>メキシコ</t>
  </si>
  <si>
    <t>ネパール</t>
  </si>
  <si>
    <t>合計</t>
    <rPh sb="0" eb="2">
      <t>ゴウケイ</t>
    </rPh>
    <phoneticPr fontId="3"/>
  </si>
  <si>
    <t>※各国籍の全体に占める割合は小数点第二位を</t>
    <rPh sb="1" eb="4">
      <t>カクコクセキ</t>
    </rPh>
    <rPh sb="5" eb="7">
      <t>ゼンタイ</t>
    </rPh>
    <rPh sb="8" eb="9">
      <t>シ</t>
    </rPh>
    <rPh sb="11" eb="13">
      <t>ワリアイ</t>
    </rPh>
    <rPh sb="14" eb="17">
      <t>ショウスウテン</t>
    </rPh>
    <rPh sb="17" eb="20">
      <t>ダイニイ</t>
    </rPh>
    <phoneticPr fontId="3"/>
  </si>
  <si>
    <t>　　端数処理（四捨五入）しているため、必ずしも</t>
    <rPh sb="2" eb="4">
      <t>ハスウ</t>
    </rPh>
    <rPh sb="4" eb="6">
      <t>ショリ</t>
    </rPh>
    <phoneticPr fontId="3"/>
  </si>
  <si>
    <t>　　100.0ではない。</t>
    <phoneticPr fontId="3"/>
  </si>
  <si>
    <t>（平成２８年４月３０日現在）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</si>
  <si>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イギリス</t>
    <phoneticPr fontId="3"/>
  </si>
  <si>
    <t>ミャンマー</t>
    <phoneticPr fontId="3"/>
  </si>
  <si>
    <t>ボリビア</t>
    <phoneticPr fontId="3"/>
  </si>
  <si>
    <t>　　100.0ではない。</t>
    <phoneticPr fontId="3"/>
  </si>
  <si>
    <t>（平成２８年５月３１日現在）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</si>
  <si>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シンガポール</t>
    <phoneticPr fontId="3"/>
  </si>
  <si>
    <t>（平成２８年６月３０日現在）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</si>
  <si>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無国籍</t>
    <rPh sb="0" eb="3">
      <t>ムコクセキ</t>
    </rPh>
    <phoneticPr fontId="3"/>
  </si>
  <si>
    <t>（平成２８年７月３１日現在）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</si>
  <si>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オーストラリア</t>
    <phoneticPr fontId="3"/>
  </si>
  <si>
    <t>（平成２８年８月３１日現在）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</si>
  <si>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ハンガリー</t>
    <phoneticPr fontId="3"/>
  </si>
  <si>
    <t>（平成２８年９月３０日現在）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</si>
  <si>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ミャンマー</t>
  </si>
  <si>
    <t>（平成２８年１０月３１日現在）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</si>
  <si>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t>（平成２８年１１月３０日現在）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</si>
  <si>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t>（平成２８年１２月３１日現在）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</si>
  <si>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t>オーストラリア</t>
    <phoneticPr fontId="3"/>
  </si>
  <si>
    <t>イギリス</t>
    <phoneticPr fontId="3"/>
  </si>
  <si>
    <t>シンガポール</t>
    <phoneticPr fontId="3"/>
  </si>
  <si>
    <t>ハンガリー</t>
    <phoneticPr fontId="3"/>
  </si>
  <si>
    <t>（平成２９年１月３１日現在）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</si>
  <si>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（平成２９年２月２８日現在）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</si>
</sst>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%"/>
    <numFmt numFmtId="178" formatCode="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Arial Narrow"/>
      <family val="2"/>
    </font>
    <font>
      <sz val="11"/>
      <name val="ＭＳ ゴシック"/>
      <family val="3"/>
      <charset val="128"/>
    </font>
    <font>
      <sz val="12"/>
      <name val="Arial Narrow"/>
      <family val="2"/>
    </font>
    <font>
      <sz val="10"/>
      <name val="ＭＳ Ｐ明朝"/>
      <family val="1"/>
      <charset val="128"/>
    </font>
    <font>
      <sz val="11"/>
      <name val="Arial Narrow"/>
      <family val="2"/>
    </font>
    <font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right" vertical="center" shrinkToFit="1"/>
    </xf>
    <xf numFmtId="0" fontId="0" fillId="0" borderId="3" xfId="0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9" fontId="7" fillId="0" borderId="0" xfId="2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9" fontId="7" fillId="3" borderId="0" xfId="2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distributed" vertical="center"/>
    </xf>
    <xf numFmtId="9" fontId="7" fillId="3" borderId="4" xfId="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0" fontId="8" fillId="0" borderId="0" xfId="0" applyFont="1" applyBorder="1">
      <alignment vertical="center"/>
    </xf>
    <xf numFmtId="38" fontId="10" fillId="0" borderId="0" xfId="1" applyNumberFormat="1" applyFont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 shrinkToFit="1"/>
    </xf>
    <xf numFmtId="0" fontId="10" fillId="0" borderId="4" xfId="0" applyFont="1" applyFill="1" applyBorder="1" applyAlignment="1">
      <alignment horizontal="right" vertical="center"/>
    </xf>
    <xf numFmtId="176" fontId="10" fillId="0" borderId="4" xfId="1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 shrinkToFit="1"/>
    </xf>
    <xf numFmtId="0" fontId="10" fillId="0" borderId="0" xfId="0" applyFont="1" applyFill="1" applyBorder="1">
      <alignment vertical="center"/>
    </xf>
    <xf numFmtId="0" fontId="9" fillId="0" borderId="4" xfId="0" applyFont="1" applyFill="1" applyBorder="1" applyAlignment="1">
      <alignment vertical="center" shrinkToFit="1"/>
    </xf>
    <xf numFmtId="176" fontId="10" fillId="0" borderId="0" xfId="1" applyNumberFormat="1" applyFont="1" applyBorder="1" applyAlignment="1">
      <alignment horizontal="right" vertical="center"/>
    </xf>
    <xf numFmtId="9" fontId="1" fillId="0" borderId="0" xfId="2" applyFont="1">
      <alignment vertical="center"/>
    </xf>
    <xf numFmtId="0" fontId="11" fillId="0" borderId="0" xfId="0" applyFont="1" applyAlignment="1">
      <alignment horizontal="left" vertical="center"/>
    </xf>
    <xf numFmtId="0" fontId="9" fillId="0" borderId="4" xfId="0" applyFont="1" applyBorder="1">
      <alignment vertical="center"/>
    </xf>
    <xf numFmtId="0" fontId="0" fillId="0" borderId="0" xfId="0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9" fontId="0" fillId="0" borderId="4" xfId="2" applyFont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distributed" vertical="center"/>
    </xf>
    <xf numFmtId="9" fontId="7" fillId="2" borderId="5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4" xfId="2" applyNumberFormat="1" applyFont="1" applyBorder="1">
      <alignment vertical="center"/>
    </xf>
    <xf numFmtId="0" fontId="9" fillId="0" borderId="6" xfId="0" applyFont="1" applyFill="1" applyBorder="1" applyAlignment="1">
      <alignment horizontal="left" vertical="center" shrinkToFit="1"/>
    </xf>
    <xf numFmtId="0" fontId="10" fillId="0" borderId="7" xfId="0" applyFont="1" applyFill="1" applyBorder="1" applyAlignment="1">
      <alignment horizontal="right" vertical="center"/>
    </xf>
    <xf numFmtId="176" fontId="10" fillId="0" borderId="6" xfId="1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 shrinkToFit="1"/>
    </xf>
    <xf numFmtId="0" fontId="10" fillId="0" borderId="8" xfId="0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1" fillId="0" borderId="0" xfId="2" applyNumberFormat="1" applyFont="1" applyBorder="1">
      <alignment vertical="center"/>
    </xf>
    <xf numFmtId="0" fontId="9" fillId="0" borderId="9" xfId="0" applyFont="1" applyBorder="1" applyAlignment="1">
      <alignment vertical="center" shrinkToFit="1"/>
    </xf>
    <xf numFmtId="0" fontId="10" fillId="0" borderId="9" xfId="0" applyFont="1" applyBorder="1">
      <alignment vertical="center"/>
    </xf>
    <xf numFmtId="0" fontId="10" fillId="0" borderId="6" xfId="0" applyFont="1" applyFill="1" applyBorder="1" applyAlignment="1">
      <alignment horizontal="right" vertical="center"/>
    </xf>
    <xf numFmtId="176" fontId="10" fillId="0" borderId="9" xfId="1" applyNumberFormat="1" applyFont="1" applyBorder="1" applyAlignment="1">
      <alignment horizontal="right" vertical="center"/>
    </xf>
    <xf numFmtId="0" fontId="1" fillId="0" borderId="0" xfId="2" applyNumberFormat="1" applyFont="1">
      <alignment vertical="center"/>
    </xf>
    <xf numFmtId="0" fontId="9" fillId="0" borderId="10" xfId="0" applyFont="1" applyBorder="1" applyAlignment="1">
      <alignment vertical="center" shrinkToFit="1"/>
    </xf>
    <xf numFmtId="0" fontId="10" fillId="0" borderId="10" xfId="0" applyFont="1" applyBorder="1">
      <alignment vertical="center"/>
    </xf>
    <xf numFmtId="0" fontId="10" fillId="0" borderId="10" xfId="0" applyFont="1" applyFill="1" applyBorder="1" applyAlignment="1">
      <alignment horizontal="right" vertical="center"/>
    </xf>
    <xf numFmtId="176" fontId="10" fillId="0" borderId="10" xfId="1" applyNumberFormat="1" applyFont="1" applyBorder="1" applyAlignment="1">
      <alignment horizontal="right" vertical="center"/>
    </xf>
    <xf numFmtId="0" fontId="12" fillId="0" borderId="0" xfId="0" applyFont="1" applyBorder="1">
      <alignment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0" fontId="12" fillId="0" borderId="4" xfId="0" applyFont="1" applyBorder="1">
      <alignment vertical="center"/>
    </xf>
    <xf numFmtId="176" fontId="10" fillId="0" borderId="0" xfId="1" applyNumberFormat="1" applyFont="1" applyBorder="1">
      <alignment vertical="center"/>
    </xf>
    <xf numFmtId="0" fontId="9" fillId="0" borderId="4" xfId="0" applyFont="1" applyBorder="1" applyAlignment="1">
      <alignment vertical="center" shrinkToFit="1"/>
    </xf>
    <xf numFmtId="0" fontId="10" fillId="0" borderId="4" xfId="0" applyFont="1" applyBorder="1">
      <alignment vertical="center"/>
    </xf>
    <xf numFmtId="176" fontId="10" fillId="0" borderId="4" xfId="1" applyNumberFormat="1" applyFont="1" applyBorder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177" fontId="1" fillId="0" borderId="0" xfId="2" applyNumberFormat="1" applyFont="1">
      <alignment vertical="center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0" fillId="0" borderId="8" xfId="0" applyFont="1" applyFill="1" applyBorder="1" applyAlignment="1">
      <alignment horizontal="right" vertical="center"/>
    </xf>
    <xf numFmtId="178" fontId="10" fillId="0" borderId="4" xfId="0" applyNumberFormat="1" applyFont="1" applyBorder="1">
      <alignment vertical="center"/>
    </xf>
    <xf numFmtId="0" fontId="10" fillId="0" borderId="9" xfId="0" applyFont="1" applyFill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178" fontId="10" fillId="0" borderId="4" xfId="0" applyNumberFormat="1" applyFont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8F35-43F4-9F23-1890F0378505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8F35-43F4-9F23-1890F0378505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8F35-43F4-9F23-1890F0378505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8F35-43F4-9F23-1890F0378505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8F35-43F4-9F23-1890F0378505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8F35-43F4-9F23-1890F0378505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8F35-43F4-9F23-1890F0378505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8F35-43F4-9F23-1890F0378505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8F35-43F4-9F23-1890F037850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8F35-43F4-9F23-1890F0378505}"/>
              </c:ext>
            </c:extLst>
          </c:dPt>
          <c:dLbls>
            <c:dLbl>
              <c:idx val="1"/>
              <c:layout>
                <c:manualLayout>
                  <c:x val="8.7770252035388688E-3"/>
                  <c:y val="-3.76175548589341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F35-43F4-9F23-1890F0378505}"/>
                </c:ext>
              </c:extLst>
            </c:dLbl>
            <c:dLbl>
              <c:idx val="2"/>
              <c:layout>
                <c:manualLayout>
                  <c:x val="-4.827363861946378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F35-43F4-9F23-1890F0378505}"/>
                </c:ext>
              </c:extLst>
            </c:dLbl>
            <c:dLbl>
              <c:idx val="3"/>
              <c:layout>
                <c:manualLayout>
                  <c:x val="-2.6331075610616601E-2"/>
                  <c:y val="2.92580982236155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F35-43F4-9F23-1890F0378505}"/>
                </c:ext>
              </c:extLst>
            </c:dLbl>
            <c:dLbl>
              <c:idx val="4"/>
              <c:layout>
                <c:manualLayout>
                  <c:x val="-8.3381739433619248E-2"/>
                  <c:y val="5.433646812957157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F35-43F4-9F23-1890F0378505}"/>
                </c:ext>
              </c:extLst>
            </c:dLbl>
            <c:dLbl>
              <c:idx val="5"/>
              <c:layout>
                <c:manualLayout>
                  <c:x val="-4.3885126017694343E-2"/>
                  <c:y val="3.34378265412748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F35-43F4-9F23-1890F0378505}"/>
                </c:ext>
              </c:extLst>
            </c:dLbl>
            <c:dLbl>
              <c:idx val="6"/>
              <c:layout>
                <c:manualLayout>
                  <c:x val="-0.13165537805308303"/>
                  <c:y val="-3.34378265412748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F35-43F4-9F23-1890F0378505}"/>
                </c:ext>
              </c:extLst>
            </c:dLbl>
            <c:dLbl>
              <c:idx val="7"/>
              <c:layout>
                <c:manualLayout>
                  <c:x val="-8.3381739433619248E-2"/>
                  <c:y val="-0.13375130616509928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F35-43F4-9F23-1890F0378505}"/>
                </c:ext>
              </c:extLst>
            </c:dLbl>
            <c:dLbl>
              <c:idx val="8"/>
              <c:layout>
                <c:manualLayout>
                  <c:x val="8.7770252035388685E-2"/>
                  <c:y val="-9.613375130616509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F35-43F4-9F23-1890F0378505}"/>
                </c:ext>
              </c:extLst>
            </c:dLbl>
            <c:dLbl>
              <c:idx val="9"/>
              <c:layout>
                <c:manualLayout>
                  <c:x val="0.1667634788672385"/>
                  <c:y val="-6.26959247648902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F35-43F4-9F23-1890F037850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'4月'!$I$17:$I$26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ベトナム</c:v>
                </c:pt>
                <c:pt idx="5">
                  <c:v>朝鮮</c:v>
                </c:pt>
                <c:pt idx="6">
                  <c:v>アメリカ</c:v>
                </c:pt>
                <c:pt idx="7">
                  <c:v>パキスタン</c:v>
                </c:pt>
                <c:pt idx="8">
                  <c:v>アフガニスタン</c:v>
                </c:pt>
                <c:pt idx="9">
                  <c:v>その他</c:v>
                </c:pt>
              </c:strCache>
            </c:strRef>
          </c:cat>
          <c:val>
            <c:numRef>
              <c:f>'4月'!$M$17:$M$26</c:f>
              <c:numCache>
                <c:formatCode>#,##0.0;[Red]\-#,##0.0</c:formatCode>
                <c:ptCount val="10"/>
                <c:pt idx="0">
                  <c:v>31.7</c:v>
                </c:pt>
                <c:pt idx="1">
                  <c:v>22.5</c:v>
                </c:pt>
                <c:pt idx="2">
                  <c:v>15.4</c:v>
                </c:pt>
                <c:pt idx="3">
                  <c:v>10.5</c:v>
                </c:pt>
                <c:pt idx="4">
                  <c:v>6.7</c:v>
                </c:pt>
                <c:pt idx="5">
                  <c:v>3.5999999999999996</c:v>
                </c:pt>
                <c:pt idx="6">
                  <c:v>2.1999999999999997</c:v>
                </c:pt>
                <c:pt idx="7">
                  <c:v>1.0999999999999999</c:v>
                </c:pt>
                <c:pt idx="8">
                  <c:v>1.0999999999999999</c:v>
                </c:pt>
                <c:pt idx="9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F35-43F4-9F23-1890F0378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396966468303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9F7D-45F5-A553-26A2ECC605E8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9F7D-45F5-A553-26A2ECC605E8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9F7D-45F5-A553-26A2ECC605E8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9F7D-45F5-A553-26A2ECC605E8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9F7D-45F5-A553-26A2ECC605E8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9F7D-45F5-A553-26A2ECC605E8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9F7D-45F5-A553-26A2ECC605E8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9F7D-45F5-A553-26A2ECC605E8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9F7D-45F5-A553-26A2ECC605E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9F7D-45F5-A553-26A2ECC605E8}"/>
              </c:ext>
            </c:extLst>
          </c:dPt>
          <c:dPt>
            <c:idx val="10"/>
            <c:bubble3D val="0"/>
            <c:spPr/>
            <c:extLst>
              <c:ext xmlns:c16="http://schemas.microsoft.com/office/drawing/2014/chart" uri="{C3380CC4-5D6E-409C-BE32-E72D297353CC}">
                <c16:uniqueId val="{00000014-9F7D-45F5-A553-26A2ECC605E8}"/>
              </c:ext>
            </c:extLst>
          </c:dPt>
          <c:dLbls>
            <c:dLbl>
              <c:idx val="2"/>
              <c:layout>
                <c:manualLayout>
                  <c:x val="4.630917451386856E-2"/>
                  <c:y val="-8.6062909847867759E-4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7D-45F5-A553-26A2ECC605E8}"/>
                </c:ext>
              </c:extLst>
            </c:dLbl>
            <c:dLbl>
              <c:idx val="3"/>
              <c:layout>
                <c:manualLayout>
                  <c:x val="-0.11420672105888244"/>
                  <c:y val="0.1055671019179028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7D-45F5-A553-26A2ECC605E8}"/>
                </c:ext>
              </c:extLst>
            </c:dLbl>
            <c:dLbl>
              <c:idx val="4"/>
              <c:layout>
                <c:manualLayout>
                  <c:x val="-0.10611492581513166"/>
                  <c:y val="9.077218012325262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7D-45F5-A553-26A2ECC605E8}"/>
                </c:ext>
              </c:extLst>
            </c:dLbl>
            <c:dLbl>
              <c:idx val="8"/>
              <c:layout>
                <c:manualLayout>
                  <c:x val="6.3450290073771938E-3"/>
                  <c:y val="-6.583796147738585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F7D-45F5-A553-26A2ECC605E8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F7D-45F5-A553-26A2ECC605E8}"/>
                </c:ext>
              </c:extLst>
            </c:dLbl>
            <c:numFmt formatCode="#,##0.0_)&quot;%&quot;;[Red]\(#,##0.0\)&quot;%&quot;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'1月'!$I$17:$I$27</c:f>
              <c:strCache>
                <c:ptCount val="11"/>
                <c:pt idx="0">
                  <c:v>韓国</c:v>
                </c:pt>
                <c:pt idx="1">
                  <c:v>中国</c:v>
                </c:pt>
                <c:pt idx="2">
                  <c:v>ベトナム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朝鮮</c:v>
                </c:pt>
                <c:pt idx="6">
                  <c:v>アメリカ</c:v>
                </c:pt>
                <c:pt idx="7">
                  <c:v>ミャンマー</c:v>
                </c:pt>
                <c:pt idx="8">
                  <c:v>アフガニスタン</c:v>
                </c:pt>
                <c:pt idx="9">
                  <c:v>パキスタン</c:v>
                </c:pt>
                <c:pt idx="10">
                  <c:v>その他</c:v>
                </c:pt>
              </c:strCache>
            </c:strRef>
          </c:cat>
          <c:val>
            <c:numRef>
              <c:f>'1月'!$M$17:$M$27</c:f>
              <c:numCache>
                <c:formatCode>#,##0.0;[Red]\-#,##0.0</c:formatCode>
                <c:ptCount val="11"/>
                <c:pt idx="0">
                  <c:v>24</c:v>
                </c:pt>
                <c:pt idx="1">
                  <c:v>23.599999999999998</c:v>
                </c:pt>
                <c:pt idx="2">
                  <c:v>15.7</c:v>
                </c:pt>
                <c:pt idx="3">
                  <c:v>14.899999999999999</c:v>
                </c:pt>
                <c:pt idx="4">
                  <c:v>8.5</c:v>
                </c:pt>
                <c:pt idx="5">
                  <c:v>2.8000000000000003</c:v>
                </c:pt>
                <c:pt idx="6">
                  <c:v>1.5</c:v>
                </c:pt>
                <c:pt idx="7">
                  <c:v>1.5</c:v>
                </c:pt>
                <c:pt idx="8">
                  <c:v>1</c:v>
                </c:pt>
                <c:pt idx="9">
                  <c:v>1</c:v>
                </c:pt>
                <c:pt idx="10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F7D-45F5-A553-26A2ECC60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396966468303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D76F-44BB-B28C-E8224A03F451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D76F-44BB-B28C-E8224A03F451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D76F-44BB-B28C-E8224A03F451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D76F-44BB-B28C-E8224A03F451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D76F-44BB-B28C-E8224A03F451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D76F-44BB-B28C-E8224A03F451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D76F-44BB-B28C-E8224A03F451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D76F-44BB-B28C-E8224A03F451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D76F-44BB-B28C-E8224A03F45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D76F-44BB-B28C-E8224A03F451}"/>
              </c:ext>
            </c:extLst>
          </c:dPt>
          <c:dPt>
            <c:idx val="10"/>
            <c:bubble3D val="0"/>
            <c:spPr/>
            <c:extLst>
              <c:ext xmlns:c16="http://schemas.microsoft.com/office/drawing/2014/chart" uri="{C3380CC4-5D6E-409C-BE32-E72D297353CC}">
                <c16:uniqueId val="{00000014-D76F-44BB-B28C-E8224A03F451}"/>
              </c:ext>
            </c:extLst>
          </c:dPt>
          <c:dLbls>
            <c:dLbl>
              <c:idx val="2"/>
              <c:layout>
                <c:manualLayout>
                  <c:x val="4.630917451386856E-2"/>
                  <c:y val="-8.6062909847867759E-4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76F-44BB-B28C-E8224A03F451}"/>
                </c:ext>
              </c:extLst>
            </c:dLbl>
            <c:dLbl>
              <c:idx val="3"/>
              <c:layout>
                <c:manualLayout>
                  <c:x val="-0.11420672105888244"/>
                  <c:y val="0.1055671019179028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76F-44BB-B28C-E8224A03F451}"/>
                </c:ext>
              </c:extLst>
            </c:dLbl>
            <c:dLbl>
              <c:idx val="4"/>
              <c:layout>
                <c:manualLayout>
                  <c:x val="-0.10611492581513166"/>
                  <c:y val="9.077218012325262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76F-44BB-B28C-E8224A03F451}"/>
                </c:ext>
              </c:extLst>
            </c:dLbl>
            <c:dLbl>
              <c:idx val="8"/>
              <c:layout>
                <c:manualLayout>
                  <c:x val="6.3450290073771938E-3"/>
                  <c:y val="-6.583796147738585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76F-44BB-B28C-E8224A03F451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76F-44BB-B28C-E8224A03F451}"/>
                </c:ext>
              </c:extLst>
            </c:dLbl>
            <c:numFmt formatCode="#,##0.0_)&quot;%&quot;;[Red]\(#,##0.0\)&quot;%&quot;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'2月'!$I$17:$I$27</c:f>
              <c:strCache>
                <c:ptCount val="11"/>
                <c:pt idx="0">
                  <c:v>中国</c:v>
                </c:pt>
                <c:pt idx="1">
                  <c:v>韓国</c:v>
                </c:pt>
                <c:pt idx="2">
                  <c:v>ベトナム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朝鮮</c:v>
                </c:pt>
                <c:pt idx="6">
                  <c:v>アメリカ</c:v>
                </c:pt>
                <c:pt idx="7">
                  <c:v>ミャンマー</c:v>
                </c:pt>
                <c:pt idx="8">
                  <c:v>アフガニスタン</c:v>
                </c:pt>
                <c:pt idx="9">
                  <c:v>インド</c:v>
                </c:pt>
                <c:pt idx="10">
                  <c:v>その他</c:v>
                </c:pt>
              </c:strCache>
            </c:strRef>
          </c:cat>
          <c:val>
            <c:numRef>
              <c:f>'2月'!$M$17:$M$27</c:f>
              <c:numCache>
                <c:formatCode>#,##0.0;[Red]\-#,##0.0</c:formatCode>
                <c:ptCount val="11"/>
                <c:pt idx="0">
                  <c:v>23.7</c:v>
                </c:pt>
                <c:pt idx="1">
                  <c:v>23.400000000000002</c:v>
                </c:pt>
                <c:pt idx="2">
                  <c:v>16.2</c:v>
                </c:pt>
                <c:pt idx="3">
                  <c:v>15</c:v>
                </c:pt>
                <c:pt idx="4">
                  <c:v>8.5</c:v>
                </c:pt>
                <c:pt idx="5">
                  <c:v>2.8000000000000003</c:v>
                </c:pt>
                <c:pt idx="6">
                  <c:v>1.4000000000000001</c:v>
                </c:pt>
                <c:pt idx="7">
                  <c:v>1.4000000000000001</c:v>
                </c:pt>
                <c:pt idx="8">
                  <c:v>1</c:v>
                </c:pt>
                <c:pt idx="9">
                  <c:v>1</c:v>
                </c:pt>
                <c:pt idx="10">
                  <c:v>5.6000000000000005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76F-44BB-B28C-E8224A03F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F29C-43BA-9B43-5A0DACD7648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F29C-43BA-9B43-5A0DACD7648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F29C-43BA-9B43-5A0DACD7648A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F29C-43BA-9B43-5A0DACD7648A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F29C-43BA-9B43-5A0DACD7648A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F29C-43BA-9B43-5A0DACD7648A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F29C-43BA-9B43-5A0DACD7648A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F29C-43BA-9B43-5A0DACD7648A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F29C-43BA-9B43-5A0DACD7648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F29C-43BA-9B43-5A0DACD7648A}"/>
              </c:ext>
            </c:extLst>
          </c:dPt>
          <c:dLbls>
            <c:dLbl>
              <c:idx val="2"/>
              <c:layout>
                <c:manualLayout>
                  <c:x val="4.630917451386856E-2"/>
                  <c:y val="-8.6062909847867759E-4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29C-43BA-9B43-5A0DACD7648A}"/>
                </c:ext>
              </c:extLst>
            </c:dLbl>
            <c:dLbl>
              <c:idx val="3"/>
              <c:layout>
                <c:manualLayout>
                  <c:x val="-0.11420672105888244"/>
                  <c:y val="0.1055671019179028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29C-43BA-9B43-5A0DACD7648A}"/>
                </c:ext>
              </c:extLst>
            </c:dLbl>
            <c:dLbl>
              <c:idx val="4"/>
              <c:layout>
                <c:manualLayout>
                  <c:x val="-0.10611492581513166"/>
                  <c:y val="9.077218012325262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29C-43BA-9B43-5A0DACD7648A}"/>
                </c:ext>
              </c:extLst>
            </c:dLbl>
            <c:dLbl>
              <c:idx val="8"/>
              <c:layout>
                <c:manualLayout>
                  <c:x val="6.3450290073771938E-3"/>
                  <c:y val="-6.583796147738585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29C-43BA-9B43-5A0DACD7648A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29C-43BA-9B43-5A0DACD7648A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'3月'!$I$17:$I$26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ベトナム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朝鮮</c:v>
                </c:pt>
                <c:pt idx="6">
                  <c:v>アメリカ</c:v>
                </c:pt>
                <c:pt idx="7">
                  <c:v>ミャンマー</c:v>
                </c:pt>
                <c:pt idx="8">
                  <c:v>アフガニスタン</c:v>
                </c:pt>
                <c:pt idx="9">
                  <c:v>その他</c:v>
                </c:pt>
              </c:strCache>
            </c:strRef>
          </c:cat>
          <c:val>
            <c:numRef>
              <c:f>'3月'!$M$17:$M$26</c:f>
              <c:numCache>
                <c:formatCode>#,##0.0;[Red]\-#,##0.0</c:formatCode>
                <c:ptCount val="10"/>
                <c:pt idx="0">
                  <c:v>24.5</c:v>
                </c:pt>
                <c:pt idx="1">
                  <c:v>23.200000000000003</c:v>
                </c:pt>
                <c:pt idx="2">
                  <c:v>16.2</c:v>
                </c:pt>
                <c:pt idx="3">
                  <c:v>14.799999999999999</c:v>
                </c:pt>
                <c:pt idx="4">
                  <c:v>8.4</c:v>
                </c:pt>
                <c:pt idx="5">
                  <c:v>2.7</c:v>
                </c:pt>
                <c:pt idx="6">
                  <c:v>1.4000000000000001</c:v>
                </c:pt>
                <c:pt idx="7">
                  <c:v>1.4000000000000001</c:v>
                </c:pt>
                <c:pt idx="8">
                  <c:v>1</c:v>
                </c:pt>
                <c:pt idx="9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29C-43BA-9B43-5A0DACD76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A4D6-4DFC-B564-F5213720BDB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A4D6-4DFC-B564-F5213720BDB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A4D6-4DFC-B564-F5213720BDBE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A4D6-4DFC-B564-F5213720BDBE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A4D6-4DFC-B564-F5213720BDBE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A4D6-4DFC-B564-F5213720BDBE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A4D6-4DFC-B564-F5213720BDBE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A4D6-4DFC-B564-F5213720BDBE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A4D6-4DFC-B564-F5213720BDB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A4D6-4DFC-B564-F5213720BDBE}"/>
              </c:ext>
            </c:extLst>
          </c:dPt>
          <c:dLbls>
            <c:dLbl>
              <c:idx val="1"/>
              <c:layout>
                <c:manualLayout>
                  <c:x val="8.7770252035388688E-3"/>
                  <c:y val="-3.76175548589341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4D6-4DFC-B564-F5213720BDBE}"/>
                </c:ext>
              </c:extLst>
            </c:dLbl>
            <c:dLbl>
              <c:idx val="2"/>
              <c:layout>
                <c:manualLayout>
                  <c:x val="-4.827363861946378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4D6-4DFC-B564-F5213720BDBE}"/>
                </c:ext>
              </c:extLst>
            </c:dLbl>
            <c:dLbl>
              <c:idx val="3"/>
              <c:layout>
                <c:manualLayout>
                  <c:x val="-2.6331075610616601E-2"/>
                  <c:y val="2.92580982236155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4D6-4DFC-B564-F5213720BDBE}"/>
                </c:ext>
              </c:extLst>
            </c:dLbl>
            <c:dLbl>
              <c:idx val="4"/>
              <c:layout>
                <c:manualLayout>
                  <c:x val="-8.3381739433619248E-2"/>
                  <c:y val="5.433646812957157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4D6-4DFC-B564-F5213720BDBE}"/>
                </c:ext>
              </c:extLst>
            </c:dLbl>
            <c:dLbl>
              <c:idx val="5"/>
              <c:layout>
                <c:manualLayout>
                  <c:x val="-4.3885126017694343E-2"/>
                  <c:y val="3.34378265412748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4D6-4DFC-B564-F5213720BDBE}"/>
                </c:ext>
              </c:extLst>
            </c:dLbl>
            <c:dLbl>
              <c:idx val="6"/>
              <c:layout>
                <c:manualLayout>
                  <c:x val="-0.13165537805308303"/>
                  <c:y val="-3.34378265412748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4D6-4DFC-B564-F5213720BDBE}"/>
                </c:ext>
              </c:extLst>
            </c:dLbl>
            <c:dLbl>
              <c:idx val="7"/>
              <c:layout>
                <c:manualLayout>
                  <c:x val="-8.3381739433619248E-2"/>
                  <c:y val="-0.13375130616509928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4D6-4DFC-B564-F5213720BDBE}"/>
                </c:ext>
              </c:extLst>
            </c:dLbl>
            <c:dLbl>
              <c:idx val="8"/>
              <c:layout>
                <c:manualLayout>
                  <c:x val="8.7770252035388685E-2"/>
                  <c:y val="-9.613375130616509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4D6-4DFC-B564-F5213720BDBE}"/>
                </c:ext>
              </c:extLst>
            </c:dLbl>
            <c:dLbl>
              <c:idx val="9"/>
              <c:layout>
                <c:manualLayout>
                  <c:x val="0.1667634788672385"/>
                  <c:y val="-6.26959247648902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4D6-4DFC-B564-F5213720BDB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'5月'!$I$17:$I$26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ベトナム</c:v>
                </c:pt>
                <c:pt idx="5">
                  <c:v>朝鮮</c:v>
                </c:pt>
                <c:pt idx="6">
                  <c:v>アメリカ</c:v>
                </c:pt>
                <c:pt idx="7">
                  <c:v>アフガニスタン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'5月'!$M$17:$M$26</c:f>
              <c:numCache>
                <c:formatCode>#,##0.0;[Red]\-#,##0.0</c:formatCode>
                <c:ptCount val="10"/>
                <c:pt idx="0">
                  <c:v>29.299999999999997</c:v>
                </c:pt>
                <c:pt idx="1">
                  <c:v>26.900000000000002</c:v>
                </c:pt>
                <c:pt idx="2">
                  <c:v>14.299999999999999</c:v>
                </c:pt>
                <c:pt idx="3">
                  <c:v>9.4</c:v>
                </c:pt>
                <c:pt idx="4">
                  <c:v>7.3999999999999995</c:v>
                </c:pt>
                <c:pt idx="5">
                  <c:v>3.5000000000000004</c:v>
                </c:pt>
                <c:pt idx="6">
                  <c:v>2</c:v>
                </c:pt>
                <c:pt idx="7">
                  <c:v>1.2</c:v>
                </c:pt>
                <c:pt idx="8">
                  <c:v>0.89999999999999991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4D6-4DFC-B564-F5213720B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22BD-4BF6-9BC4-0FCE5CA50A9C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22BD-4BF6-9BC4-0FCE5CA50A9C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22BD-4BF6-9BC4-0FCE5CA50A9C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22BD-4BF6-9BC4-0FCE5CA50A9C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22BD-4BF6-9BC4-0FCE5CA50A9C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22BD-4BF6-9BC4-0FCE5CA50A9C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22BD-4BF6-9BC4-0FCE5CA50A9C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22BD-4BF6-9BC4-0FCE5CA50A9C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22BD-4BF6-9BC4-0FCE5CA50A9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22BD-4BF6-9BC4-0FCE5CA50A9C}"/>
              </c:ext>
            </c:extLst>
          </c:dPt>
          <c:dLbls>
            <c:dLbl>
              <c:idx val="1"/>
              <c:layout>
                <c:manualLayout>
                  <c:x val="8.7770252035388688E-3"/>
                  <c:y val="-3.76175548589341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2BD-4BF6-9BC4-0FCE5CA50A9C}"/>
                </c:ext>
              </c:extLst>
            </c:dLbl>
            <c:dLbl>
              <c:idx val="2"/>
              <c:layout>
                <c:manualLayout>
                  <c:x val="-4.827363861946378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2BD-4BF6-9BC4-0FCE5CA50A9C}"/>
                </c:ext>
              </c:extLst>
            </c:dLbl>
            <c:dLbl>
              <c:idx val="3"/>
              <c:layout>
                <c:manualLayout>
                  <c:x val="-2.6331075610616601E-2"/>
                  <c:y val="2.92580982236155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2BD-4BF6-9BC4-0FCE5CA50A9C}"/>
                </c:ext>
              </c:extLst>
            </c:dLbl>
            <c:dLbl>
              <c:idx val="4"/>
              <c:layout>
                <c:manualLayout>
                  <c:x val="-8.3381739433619248E-2"/>
                  <c:y val="5.433646812957157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2BD-4BF6-9BC4-0FCE5CA50A9C}"/>
                </c:ext>
              </c:extLst>
            </c:dLbl>
            <c:dLbl>
              <c:idx val="5"/>
              <c:layout>
                <c:manualLayout>
                  <c:x val="-4.3885126017694343E-2"/>
                  <c:y val="3.34378265412748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2BD-4BF6-9BC4-0FCE5CA50A9C}"/>
                </c:ext>
              </c:extLst>
            </c:dLbl>
            <c:dLbl>
              <c:idx val="6"/>
              <c:layout>
                <c:manualLayout>
                  <c:x val="-0.13165537805308303"/>
                  <c:y val="-3.34378265412748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2BD-4BF6-9BC4-0FCE5CA50A9C}"/>
                </c:ext>
              </c:extLst>
            </c:dLbl>
            <c:dLbl>
              <c:idx val="7"/>
              <c:layout>
                <c:manualLayout>
                  <c:x val="-8.3381739433619248E-2"/>
                  <c:y val="-0.13375130616509928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2BD-4BF6-9BC4-0FCE5CA50A9C}"/>
                </c:ext>
              </c:extLst>
            </c:dLbl>
            <c:dLbl>
              <c:idx val="8"/>
              <c:layout>
                <c:manualLayout>
                  <c:x val="8.7770252035388685E-2"/>
                  <c:y val="-9.613375130616509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2BD-4BF6-9BC4-0FCE5CA50A9C}"/>
                </c:ext>
              </c:extLst>
            </c:dLbl>
            <c:dLbl>
              <c:idx val="9"/>
              <c:layout>
                <c:manualLayout>
                  <c:x val="0.1667634788672385"/>
                  <c:y val="-6.26959247648902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22BD-4BF6-9BC4-0FCE5CA50A9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'6月'!$I$17:$I$26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ベトナム</c:v>
                </c:pt>
                <c:pt idx="5">
                  <c:v>朝鮮</c:v>
                </c:pt>
                <c:pt idx="6">
                  <c:v>アメリカ</c:v>
                </c:pt>
                <c:pt idx="7">
                  <c:v>アフガニスタン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'6月'!$M$17:$M$26</c:f>
              <c:numCache>
                <c:formatCode>#,##0.0;[Red]\-#,##0.0</c:formatCode>
                <c:ptCount val="10"/>
                <c:pt idx="0">
                  <c:v>28.7</c:v>
                </c:pt>
                <c:pt idx="1">
                  <c:v>25.8</c:v>
                </c:pt>
                <c:pt idx="2">
                  <c:v>13.900000000000002</c:v>
                </c:pt>
                <c:pt idx="3">
                  <c:v>9.4</c:v>
                </c:pt>
                <c:pt idx="4">
                  <c:v>9.3000000000000007</c:v>
                </c:pt>
                <c:pt idx="5">
                  <c:v>3.4000000000000004</c:v>
                </c:pt>
                <c:pt idx="6">
                  <c:v>2</c:v>
                </c:pt>
                <c:pt idx="7">
                  <c:v>1.2</c:v>
                </c:pt>
                <c:pt idx="8">
                  <c:v>1.2</c:v>
                </c:pt>
                <c:pt idx="9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2BD-4BF6-9BC4-0FCE5CA50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CEDD-41C8-A4A7-28F4F596B0F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CEDD-41C8-A4A7-28F4F596B0F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CEDD-41C8-A4A7-28F4F596B0FD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CEDD-41C8-A4A7-28F4F596B0FD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CEDD-41C8-A4A7-28F4F596B0FD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CEDD-41C8-A4A7-28F4F596B0FD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CEDD-41C8-A4A7-28F4F596B0FD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CEDD-41C8-A4A7-28F4F596B0FD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CEDD-41C8-A4A7-28F4F596B0F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CEDD-41C8-A4A7-28F4F596B0FD}"/>
              </c:ext>
            </c:extLst>
          </c:dPt>
          <c:dLbls>
            <c:dLbl>
              <c:idx val="1"/>
              <c:layout>
                <c:manualLayout>
                  <c:x val="8.7770252035388688E-3"/>
                  <c:y val="-3.76175548589341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DD-41C8-A4A7-28F4F596B0FD}"/>
                </c:ext>
              </c:extLst>
            </c:dLbl>
            <c:dLbl>
              <c:idx val="2"/>
              <c:layout>
                <c:manualLayout>
                  <c:x val="-4.827363861946378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EDD-41C8-A4A7-28F4F596B0FD}"/>
                </c:ext>
              </c:extLst>
            </c:dLbl>
            <c:dLbl>
              <c:idx val="3"/>
              <c:layout>
                <c:manualLayout>
                  <c:x val="-2.6331075610616601E-2"/>
                  <c:y val="2.92580982236155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EDD-41C8-A4A7-28F4F596B0FD}"/>
                </c:ext>
              </c:extLst>
            </c:dLbl>
            <c:dLbl>
              <c:idx val="4"/>
              <c:layout>
                <c:manualLayout>
                  <c:x val="-8.3381739433619248E-2"/>
                  <c:y val="5.433646812957157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EDD-41C8-A4A7-28F4F596B0FD}"/>
                </c:ext>
              </c:extLst>
            </c:dLbl>
            <c:dLbl>
              <c:idx val="5"/>
              <c:layout>
                <c:manualLayout>
                  <c:x val="-4.3885126017694343E-2"/>
                  <c:y val="3.34378265412748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EDD-41C8-A4A7-28F4F596B0FD}"/>
                </c:ext>
              </c:extLst>
            </c:dLbl>
            <c:dLbl>
              <c:idx val="6"/>
              <c:layout>
                <c:manualLayout>
                  <c:x val="-0.13165537805308303"/>
                  <c:y val="-3.34378265412748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EDD-41C8-A4A7-28F4F596B0FD}"/>
                </c:ext>
              </c:extLst>
            </c:dLbl>
            <c:dLbl>
              <c:idx val="7"/>
              <c:layout>
                <c:manualLayout>
                  <c:x val="-8.3381739433619248E-2"/>
                  <c:y val="-0.13375130616509928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EDD-41C8-A4A7-28F4F596B0FD}"/>
                </c:ext>
              </c:extLst>
            </c:dLbl>
            <c:dLbl>
              <c:idx val="8"/>
              <c:layout>
                <c:manualLayout>
                  <c:x val="8.7770252035388685E-2"/>
                  <c:y val="-9.613375130616509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EDD-41C8-A4A7-28F4F596B0FD}"/>
                </c:ext>
              </c:extLst>
            </c:dLbl>
            <c:dLbl>
              <c:idx val="9"/>
              <c:layout>
                <c:manualLayout>
                  <c:x val="0.1667634788672385"/>
                  <c:y val="-6.26959247648902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EDD-41C8-A4A7-28F4F596B0F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'7月'!$I$17:$I$26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ベトナム</c:v>
                </c:pt>
                <c:pt idx="5">
                  <c:v>朝鮮</c:v>
                </c:pt>
                <c:pt idx="6">
                  <c:v>アメリカ</c:v>
                </c:pt>
                <c:pt idx="7">
                  <c:v>アフガニスタン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'7月'!$M$17:$M$26</c:f>
              <c:numCache>
                <c:formatCode>#,##0.0;[Red]\-#,##0.0</c:formatCode>
                <c:ptCount val="10"/>
                <c:pt idx="0">
                  <c:v>28.199999999999996</c:v>
                </c:pt>
                <c:pt idx="1">
                  <c:v>25.8</c:v>
                </c:pt>
                <c:pt idx="2">
                  <c:v>15.5</c:v>
                </c:pt>
                <c:pt idx="3">
                  <c:v>9.1</c:v>
                </c:pt>
                <c:pt idx="4">
                  <c:v>9</c:v>
                </c:pt>
                <c:pt idx="5">
                  <c:v>3.3000000000000003</c:v>
                </c:pt>
                <c:pt idx="6">
                  <c:v>1.9</c:v>
                </c:pt>
                <c:pt idx="7">
                  <c:v>1.2</c:v>
                </c:pt>
                <c:pt idx="8">
                  <c:v>1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EDD-41C8-A4A7-28F4F596B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8732-4922-BCCD-92C36603006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8732-4922-BCCD-92C36603006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8732-4922-BCCD-92C36603006E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8732-4922-BCCD-92C36603006E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8732-4922-BCCD-92C36603006E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8732-4922-BCCD-92C36603006E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8732-4922-BCCD-92C36603006E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8732-4922-BCCD-92C36603006E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8732-4922-BCCD-92C36603006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8732-4922-BCCD-92C36603006E}"/>
              </c:ext>
            </c:extLst>
          </c:dPt>
          <c:dLbls>
            <c:dLbl>
              <c:idx val="1"/>
              <c:layout>
                <c:manualLayout>
                  <c:x val="8.7770252035388688E-3"/>
                  <c:y val="-3.76175548589341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732-4922-BCCD-92C36603006E}"/>
                </c:ext>
              </c:extLst>
            </c:dLbl>
            <c:dLbl>
              <c:idx val="2"/>
              <c:layout>
                <c:manualLayout>
                  <c:x val="-4.827363861946378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732-4922-BCCD-92C36603006E}"/>
                </c:ext>
              </c:extLst>
            </c:dLbl>
            <c:dLbl>
              <c:idx val="3"/>
              <c:layout>
                <c:manualLayout>
                  <c:x val="-2.6331075610616601E-2"/>
                  <c:y val="2.92580982236155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732-4922-BCCD-92C36603006E}"/>
                </c:ext>
              </c:extLst>
            </c:dLbl>
            <c:dLbl>
              <c:idx val="4"/>
              <c:layout>
                <c:manualLayout>
                  <c:x val="-8.3381739433619248E-2"/>
                  <c:y val="5.433646812957157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732-4922-BCCD-92C36603006E}"/>
                </c:ext>
              </c:extLst>
            </c:dLbl>
            <c:dLbl>
              <c:idx val="5"/>
              <c:layout>
                <c:manualLayout>
                  <c:x val="-4.3885126017694343E-2"/>
                  <c:y val="3.34378265412748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732-4922-BCCD-92C36603006E}"/>
                </c:ext>
              </c:extLst>
            </c:dLbl>
            <c:dLbl>
              <c:idx val="6"/>
              <c:layout>
                <c:manualLayout>
                  <c:x val="-0.13165537805308303"/>
                  <c:y val="-3.34378265412748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732-4922-BCCD-92C36603006E}"/>
                </c:ext>
              </c:extLst>
            </c:dLbl>
            <c:dLbl>
              <c:idx val="7"/>
              <c:layout>
                <c:manualLayout>
                  <c:x val="-8.3381739433619248E-2"/>
                  <c:y val="-0.13375130616509928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732-4922-BCCD-92C36603006E}"/>
                </c:ext>
              </c:extLst>
            </c:dLbl>
            <c:dLbl>
              <c:idx val="8"/>
              <c:layout>
                <c:manualLayout>
                  <c:x val="8.7770252035388685E-2"/>
                  <c:y val="-9.613375130616509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732-4922-BCCD-92C36603006E}"/>
                </c:ext>
              </c:extLst>
            </c:dLbl>
            <c:dLbl>
              <c:idx val="9"/>
              <c:layout>
                <c:manualLayout>
                  <c:x val="0.1667634788672385"/>
                  <c:y val="-6.26959247648902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732-4922-BCCD-92C36603006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'8月'!$I$17:$I$26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インドネシア</c:v>
                </c:pt>
                <c:pt idx="3">
                  <c:v>ベトナム</c:v>
                </c:pt>
                <c:pt idx="4">
                  <c:v>フィリピン</c:v>
                </c:pt>
                <c:pt idx="5">
                  <c:v>朝鮮</c:v>
                </c:pt>
                <c:pt idx="6">
                  <c:v>アメリカ</c:v>
                </c:pt>
                <c:pt idx="7">
                  <c:v>アフガニスタン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'8月'!$M$17:$M$26</c:f>
              <c:numCache>
                <c:formatCode>#,##0.0;[Red]\-#,##0.0</c:formatCode>
                <c:ptCount val="10"/>
                <c:pt idx="0">
                  <c:v>27.1</c:v>
                </c:pt>
                <c:pt idx="1">
                  <c:v>24.8</c:v>
                </c:pt>
                <c:pt idx="2">
                  <c:v>18.099999999999998</c:v>
                </c:pt>
                <c:pt idx="3">
                  <c:v>9.3000000000000007</c:v>
                </c:pt>
                <c:pt idx="4">
                  <c:v>8.7999999999999989</c:v>
                </c:pt>
                <c:pt idx="5">
                  <c:v>3.3000000000000003</c:v>
                </c:pt>
                <c:pt idx="6">
                  <c:v>1.9</c:v>
                </c:pt>
                <c:pt idx="7">
                  <c:v>1.3</c:v>
                </c:pt>
                <c:pt idx="8">
                  <c:v>0.89999999999999991</c:v>
                </c:pt>
                <c:pt idx="9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732-4922-BCCD-92C366030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256B-4263-89BA-3E927F850D8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256B-4263-89BA-3E927F850D8F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256B-4263-89BA-3E927F850D8F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256B-4263-89BA-3E927F850D8F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256B-4263-89BA-3E927F850D8F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256B-4263-89BA-3E927F850D8F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256B-4263-89BA-3E927F850D8F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256B-4263-89BA-3E927F850D8F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256B-4263-89BA-3E927F850D8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256B-4263-89BA-3E927F850D8F}"/>
              </c:ext>
            </c:extLst>
          </c:dPt>
          <c:dPt>
            <c:idx val="10"/>
            <c:bubble3D val="0"/>
            <c:spPr/>
            <c:extLst>
              <c:ext xmlns:c16="http://schemas.microsoft.com/office/drawing/2014/chart" uri="{C3380CC4-5D6E-409C-BE32-E72D297353CC}">
                <c16:uniqueId val="{00000014-256B-4263-89BA-3E927F850D8F}"/>
              </c:ext>
            </c:extLst>
          </c:dPt>
          <c:dLbls>
            <c:dLbl>
              <c:idx val="0"/>
              <c:layout>
                <c:manualLayout>
                  <c:x val="-1.4580573955248921E-2"/>
                  <c:y val="1.11421025349887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56B-4263-89BA-3E927F850D8F}"/>
                </c:ext>
              </c:extLst>
            </c:dLbl>
            <c:dLbl>
              <c:idx val="1"/>
              <c:layout>
                <c:manualLayout>
                  <c:x val="1.0585990831118632E-2"/>
                  <c:y val="-4.563802565431672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56B-4263-89BA-3E927F850D8F}"/>
                </c:ext>
              </c:extLst>
            </c:dLbl>
            <c:dLbl>
              <c:idx val="2"/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56B-4263-89BA-3E927F850D8F}"/>
                </c:ext>
              </c:extLst>
            </c:dLbl>
            <c:dLbl>
              <c:idx val="3"/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256B-4263-89BA-3E927F850D8F}"/>
                </c:ext>
              </c:extLst>
            </c:dLbl>
            <c:dLbl>
              <c:idx val="4"/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56B-4263-89BA-3E927F850D8F}"/>
                </c:ext>
              </c:extLst>
            </c:dLbl>
            <c:dLbl>
              <c:idx val="5"/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256B-4263-89BA-3E927F850D8F}"/>
                </c:ext>
              </c:extLst>
            </c:dLbl>
            <c:dLbl>
              <c:idx val="6"/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256B-4263-89BA-3E927F850D8F}"/>
                </c:ext>
              </c:extLst>
            </c:dLbl>
            <c:dLbl>
              <c:idx val="7"/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256B-4263-89BA-3E927F850D8F}"/>
                </c:ext>
              </c:extLst>
            </c:dLbl>
            <c:dLbl>
              <c:idx val="8"/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256B-4263-89BA-3E927F850D8F}"/>
                </c:ext>
              </c:extLst>
            </c:dLbl>
            <c:dLbl>
              <c:idx val="9"/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2-256B-4263-89BA-3E927F850D8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'9月'!$I$17:$I$27</c:f>
              <c:strCache>
                <c:ptCount val="11"/>
                <c:pt idx="0">
                  <c:v>韓国</c:v>
                </c:pt>
                <c:pt idx="1">
                  <c:v>中国</c:v>
                </c:pt>
                <c:pt idx="2">
                  <c:v>インドネシア</c:v>
                </c:pt>
                <c:pt idx="3">
                  <c:v>ベトナム</c:v>
                </c:pt>
                <c:pt idx="4">
                  <c:v>フィリピン</c:v>
                </c:pt>
                <c:pt idx="5">
                  <c:v>朝鮮</c:v>
                </c:pt>
                <c:pt idx="6">
                  <c:v>アメリカ</c:v>
                </c:pt>
                <c:pt idx="7">
                  <c:v>アフガニスタン</c:v>
                </c:pt>
                <c:pt idx="8">
                  <c:v>パキスタン</c:v>
                </c:pt>
                <c:pt idx="9">
                  <c:v>インド</c:v>
                </c:pt>
                <c:pt idx="10">
                  <c:v>その他</c:v>
                </c:pt>
              </c:strCache>
            </c:strRef>
          </c:cat>
          <c:val>
            <c:numRef>
              <c:f>'9月'!$M$17:$M$27</c:f>
              <c:numCache>
                <c:formatCode>#,##0.0;[Red]\-#,##0.0</c:formatCode>
                <c:ptCount val="11"/>
                <c:pt idx="0">
                  <c:v>27.500000000000004</c:v>
                </c:pt>
                <c:pt idx="1">
                  <c:v>25.4</c:v>
                </c:pt>
                <c:pt idx="2">
                  <c:v>14.499999999999998</c:v>
                </c:pt>
                <c:pt idx="3">
                  <c:v>10.7</c:v>
                </c:pt>
                <c:pt idx="4">
                  <c:v>9</c:v>
                </c:pt>
                <c:pt idx="5">
                  <c:v>3.3000000000000003</c:v>
                </c:pt>
                <c:pt idx="6">
                  <c:v>1.7999999999999998</c:v>
                </c:pt>
                <c:pt idx="7">
                  <c:v>1.3</c:v>
                </c:pt>
                <c:pt idx="8">
                  <c:v>0.89999999999999991</c:v>
                </c:pt>
                <c:pt idx="9">
                  <c:v>0.89999999999999991</c:v>
                </c:pt>
                <c:pt idx="10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56B-4263-89BA-3E927F850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396966468303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95E7-4A75-AB6A-B80EA735C212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95E7-4A75-AB6A-B80EA735C212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95E7-4A75-AB6A-B80EA735C21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95E7-4A75-AB6A-B80EA735C212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95E7-4A75-AB6A-B80EA735C212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95E7-4A75-AB6A-B80EA735C212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95E7-4A75-AB6A-B80EA735C212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95E7-4A75-AB6A-B80EA735C212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95E7-4A75-AB6A-B80EA735C21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95E7-4A75-AB6A-B80EA735C212}"/>
              </c:ext>
            </c:extLst>
          </c:dPt>
          <c:dPt>
            <c:idx val="10"/>
            <c:bubble3D val="0"/>
            <c:spPr/>
            <c:extLst>
              <c:ext xmlns:c16="http://schemas.microsoft.com/office/drawing/2014/chart" uri="{C3380CC4-5D6E-409C-BE32-E72D297353CC}">
                <c16:uniqueId val="{00000014-95E7-4A75-AB6A-B80EA735C212}"/>
              </c:ext>
            </c:extLst>
          </c:dPt>
          <c:dPt>
            <c:idx val="11"/>
            <c:bubble3D val="0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95E7-4A75-AB6A-B80EA735C212}"/>
              </c:ext>
            </c:extLst>
          </c:dPt>
          <c:dLbls>
            <c:dLbl>
              <c:idx val="2"/>
              <c:layout>
                <c:manualLayout>
                  <c:x val="4.630917451386856E-2"/>
                  <c:y val="-8.6062909847867759E-4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5E7-4A75-AB6A-B80EA735C212}"/>
                </c:ext>
              </c:extLst>
            </c:dLbl>
            <c:dLbl>
              <c:idx val="3"/>
              <c:layout>
                <c:manualLayout>
                  <c:x val="-0.11420672105888244"/>
                  <c:y val="0.1055671019179028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5E7-4A75-AB6A-B80EA735C212}"/>
                </c:ext>
              </c:extLst>
            </c:dLbl>
            <c:dLbl>
              <c:idx val="4"/>
              <c:layout>
                <c:manualLayout>
                  <c:x val="-0.10611492581513166"/>
                  <c:y val="9.077218012325262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5E7-4A75-AB6A-B80EA735C212}"/>
                </c:ext>
              </c:extLst>
            </c:dLbl>
            <c:dLbl>
              <c:idx val="8"/>
              <c:layout>
                <c:manualLayout>
                  <c:x val="6.3450290073771938E-3"/>
                  <c:y val="-6.583796147738585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5E7-4A75-AB6A-B80EA735C212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5E7-4A75-AB6A-B80EA735C212}"/>
                </c:ext>
              </c:extLst>
            </c:dLbl>
            <c:numFmt formatCode="#,##0.0_)&quot;%&quot;;[Red]\(#,##0.0\)&quot;%&quot;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'10月'!$I$17:$I$28</c:f>
              <c:strCache>
                <c:ptCount val="12"/>
                <c:pt idx="0">
                  <c:v>韓国</c:v>
                </c:pt>
                <c:pt idx="1">
                  <c:v>中国</c:v>
                </c:pt>
                <c:pt idx="2">
                  <c:v>インドネシア</c:v>
                </c:pt>
                <c:pt idx="3">
                  <c:v>ベトナム</c:v>
                </c:pt>
                <c:pt idx="4">
                  <c:v>フィリピン</c:v>
                </c:pt>
                <c:pt idx="5">
                  <c:v>朝鮮</c:v>
                </c:pt>
                <c:pt idx="6">
                  <c:v>アメリカ</c:v>
                </c:pt>
                <c:pt idx="7">
                  <c:v>アフガニスタン</c:v>
                </c:pt>
                <c:pt idx="8">
                  <c:v>パキスタン</c:v>
                </c:pt>
                <c:pt idx="9">
                  <c:v>インド</c:v>
                </c:pt>
                <c:pt idx="10">
                  <c:v>ミャンマー</c:v>
                </c:pt>
                <c:pt idx="11">
                  <c:v>その他</c:v>
                </c:pt>
              </c:strCache>
            </c:strRef>
          </c:cat>
          <c:val>
            <c:numRef>
              <c:f>'10月'!$M$17:$M$28</c:f>
              <c:numCache>
                <c:formatCode>#,##0.0;[Red]\-#,##0.0</c:formatCode>
                <c:ptCount val="12"/>
                <c:pt idx="0">
                  <c:v>25.900000000000002</c:v>
                </c:pt>
                <c:pt idx="1">
                  <c:v>25.900000000000002</c:v>
                </c:pt>
                <c:pt idx="2">
                  <c:v>15.6</c:v>
                </c:pt>
                <c:pt idx="3">
                  <c:v>11.1</c:v>
                </c:pt>
                <c:pt idx="4">
                  <c:v>8.7999999999999989</c:v>
                </c:pt>
                <c:pt idx="5">
                  <c:v>3.2</c:v>
                </c:pt>
                <c:pt idx="6">
                  <c:v>1.7000000000000002</c:v>
                </c:pt>
                <c:pt idx="7">
                  <c:v>1.0999999999999999</c:v>
                </c:pt>
                <c:pt idx="8">
                  <c:v>0.89999999999999991</c:v>
                </c:pt>
                <c:pt idx="9">
                  <c:v>0.89999999999999991</c:v>
                </c:pt>
                <c:pt idx="10">
                  <c:v>0.89999999999999991</c:v>
                </c:pt>
                <c:pt idx="11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5E7-4A75-AB6A-B80EA735C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396966468303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77BB-4724-908F-459B7D0E4079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77BB-4724-908F-459B7D0E4079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77BB-4724-908F-459B7D0E4079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77BB-4724-908F-459B7D0E4079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77BB-4724-908F-459B7D0E4079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77BB-4724-908F-459B7D0E4079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77BB-4724-908F-459B7D0E4079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77BB-4724-908F-459B7D0E4079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77BB-4724-908F-459B7D0E407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77BB-4724-908F-459B7D0E4079}"/>
              </c:ext>
            </c:extLst>
          </c:dPt>
          <c:dPt>
            <c:idx val="10"/>
            <c:bubble3D val="0"/>
            <c:spPr/>
            <c:extLst>
              <c:ext xmlns:c16="http://schemas.microsoft.com/office/drawing/2014/chart" uri="{C3380CC4-5D6E-409C-BE32-E72D297353CC}">
                <c16:uniqueId val="{00000014-77BB-4724-908F-459B7D0E4079}"/>
              </c:ext>
            </c:extLst>
          </c:dPt>
          <c:dLbls>
            <c:dLbl>
              <c:idx val="2"/>
              <c:layout>
                <c:manualLayout>
                  <c:x val="4.630917451386856E-2"/>
                  <c:y val="-8.6062909847867759E-4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7BB-4724-908F-459B7D0E4079}"/>
                </c:ext>
              </c:extLst>
            </c:dLbl>
            <c:dLbl>
              <c:idx val="3"/>
              <c:layout>
                <c:manualLayout>
                  <c:x val="-0.11420672105888244"/>
                  <c:y val="0.1055671019179028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7BB-4724-908F-459B7D0E4079}"/>
                </c:ext>
              </c:extLst>
            </c:dLbl>
            <c:dLbl>
              <c:idx val="4"/>
              <c:layout>
                <c:manualLayout>
                  <c:x val="-0.10611492581513166"/>
                  <c:y val="9.077218012325262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7BB-4724-908F-459B7D0E4079}"/>
                </c:ext>
              </c:extLst>
            </c:dLbl>
            <c:dLbl>
              <c:idx val="8"/>
              <c:layout>
                <c:manualLayout>
                  <c:x val="6.3450290073771938E-3"/>
                  <c:y val="-6.583796147738585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7BB-4724-908F-459B7D0E4079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7BB-4724-908F-459B7D0E4079}"/>
                </c:ext>
              </c:extLst>
            </c:dLbl>
            <c:numFmt formatCode="#,##0.0_)&quot;%&quot;;[Red]\(#,##0.0\)&quot;%&quot;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'11月'!$I$17:$I$27</c:f>
              <c:strCache>
                <c:ptCount val="11"/>
                <c:pt idx="0">
                  <c:v>韓国</c:v>
                </c:pt>
                <c:pt idx="1">
                  <c:v>中国</c:v>
                </c:pt>
                <c:pt idx="2">
                  <c:v>インドネシア</c:v>
                </c:pt>
                <c:pt idx="3">
                  <c:v>ベトナム</c:v>
                </c:pt>
                <c:pt idx="4">
                  <c:v>フィリピン</c:v>
                </c:pt>
                <c:pt idx="5">
                  <c:v>朝鮮</c:v>
                </c:pt>
                <c:pt idx="6">
                  <c:v>アメリカ</c:v>
                </c:pt>
                <c:pt idx="7">
                  <c:v>ミャンマー</c:v>
                </c:pt>
                <c:pt idx="8">
                  <c:v>アフガニスタン</c:v>
                </c:pt>
                <c:pt idx="9">
                  <c:v>パキスタン</c:v>
                </c:pt>
                <c:pt idx="10">
                  <c:v>その他</c:v>
                </c:pt>
              </c:strCache>
            </c:strRef>
          </c:cat>
          <c:val>
            <c:numRef>
              <c:f>'11月'!$M$17:$M$27</c:f>
              <c:numCache>
                <c:formatCode>#,##0.0;[Red]\-#,##0.0</c:formatCode>
                <c:ptCount val="11"/>
                <c:pt idx="0">
                  <c:v>25.3</c:v>
                </c:pt>
                <c:pt idx="1">
                  <c:v>25.2</c:v>
                </c:pt>
                <c:pt idx="2">
                  <c:v>15.2</c:v>
                </c:pt>
                <c:pt idx="3">
                  <c:v>12.2</c:v>
                </c:pt>
                <c:pt idx="4">
                  <c:v>8.6</c:v>
                </c:pt>
                <c:pt idx="5">
                  <c:v>3</c:v>
                </c:pt>
                <c:pt idx="6">
                  <c:v>1.5</c:v>
                </c:pt>
                <c:pt idx="7">
                  <c:v>1.5</c:v>
                </c:pt>
                <c:pt idx="8">
                  <c:v>1.0999999999999999</c:v>
                </c:pt>
                <c:pt idx="9">
                  <c:v>1.0999999999999999</c:v>
                </c:pt>
                <c:pt idx="10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7BB-4724-908F-459B7D0E4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396966468303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901A-4952-A766-94319779F502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901A-4952-A766-94319779F502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901A-4952-A766-94319779F50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901A-4952-A766-94319779F502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901A-4952-A766-94319779F502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901A-4952-A766-94319779F502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901A-4952-A766-94319779F502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901A-4952-A766-94319779F502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901A-4952-A766-94319779F50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901A-4952-A766-94319779F502}"/>
              </c:ext>
            </c:extLst>
          </c:dPt>
          <c:dPt>
            <c:idx val="10"/>
            <c:bubble3D val="0"/>
            <c:spPr/>
            <c:extLst>
              <c:ext xmlns:c16="http://schemas.microsoft.com/office/drawing/2014/chart" uri="{C3380CC4-5D6E-409C-BE32-E72D297353CC}">
                <c16:uniqueId val="{00000014-901A-4952-A766-94319779F502}"/>
              </c:ext>
            </c:extLst>
          </c:dPt>
          <c:dLbls>
            <c:dLbl>
              <c:idx val="2"/>
              <c:layout>
                <c:manualLayout>
                  <c:x val="4.630917451386856E-2"/>
                  <c:y val="-8.6062909847867759E-4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01A-4952-A766-94319779F502}"/>
                </c:ext>
              </c:extLst>
            </c:dLbl>
            <c:dLbl>
              <c:idx val="3"/>
              <c:layout>
                <c:manualLayout>
                  <c:x val="-0.11420672105888244"/>
                  <c:y val="0.1055671019179028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01A-4952-A766-94319779F502}"/>
                </c:ext>
              </c:extLst>
            </c:dLbl>
            <c:dLbl>
              <c:idx val="4"/>
              <c:layout>
                <c:manualLayout>
                  <c:x val="-0.10611492581513166"/>
                  <c:y val="9.077218012325262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01A-4952-A766-94319779F502}"/>
                </c:ext>
              </c:extLst>
            </c:dLbl>
            <c:dLbl>
              <c:idx val="8"/>
              <c:layout>
                <c:manualLayout>
                  <c:x val="6.3450290073771938E-3"/>
                  <c:y val="-6.583796147738585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01A-4952-A766-94319779F502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01A-4952-A766-94319779F502}"/>
                </c:ext>
              </c:extLst>
            </c:dLbl>
            <c:numFmt formatCode="#,##0.0_)&quot;%&quot;;[Red]\(#,##0.0\)&quot;%&quot;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'12月'!$I$17:$I$27</c:f>
              <c:strCache>
                <c:ptCount val="11"/>
                <c:pt idx="0">
                  <c:v>韓国</c:v>
                </c:pt>
                <c:pt idx="1">
                  <c:v>中国</c:v>
                </c:pt>
                <c:pt idx="2">
                  <c:v>インドネシア</c:v>
                </c:pt>
                <c:pt idx="3">
                  <c:v>ベトナム</c:v>
                </c:pt>
                <c:pt idx="4">
                  <c:v>フィリピン</c:v>
                </c:pt>
                <c:pt idx="5">
                  <c:v>朝鮮</c:v>
                </c:pt>
                <c:pt idx="6">
                  <c:v>アメリカ</c:v>
                </c:pt>
                <c:pt idx="7">
                  <c:v>ミャンマー</c:v>
                </c:pt>
                <c:pt idx="8">
                  <c:v>アフガニスタン</c:v>
                </c:pt>
                <c:pt idx="9">
                  <c:v>パキスタン</c:v>
                </c:pt>
                <c:pt idx="10">
                  <c:v>その他</c:v>
                </c:pt>
              </c:strCache>
            </c:strRef>
          </c:cat>
          <c:val>
            <c:numRef>
              <c:f>'12月'!$M$17:$M$27</c:f>
              <c:numCache>
                <c:formatCode>#,##0.0;[Red]\-#,##0.0</c:formatCode>
                <c:ptCount val="11"/>
                <c:pt idx="0">
                  <c:v>24.7</c:v>
                </c:pt>
                <c:pt idx="1">
                  <c:v>24.2</c:v>
                </c:pt>
                <c:pt idx="2">
                  <c:v>15.299999999999999</c:v>
                </c:pt>
                <c:pt idx="3">
                  <c:v>14.2</c:v>
                </c:pt>
                <c:pt idx="4">
                  <c:v>8.5</c:v>
                </c:pt>
                <c:pt idx="5">
                  <c:v>2.9000000000000004</c:v>
                </c:pt>
                <c:pt idx="6">
                  <c:v>1.5</c:v>
                </c:pt>
                <c:pt idx="7">
                  <c:v>1.5</c:v>
                </c:pt>
                <c:pt idx="8">
                  <c:v>1</c:v>
                </c:pt>
                <c:pt idx="9">
                  <c:v>1</c:v>
                </c:pt>
                <c:pt idx="10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01A-4952-A766-94319779F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0.18773</cdr:x>
      <cdr:y>0.47325</cdr:y>
    </cdr:from>
    <cdr:to>
      <cdr:x>0.33352</cdr:x>
      <cdr:y>0.47325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0.18773</cdr:x>
      <cdr:y>0.47325</cdr:y>
    </cdr:from>
    <cdr:to>
      <cdr:x>0.33254</cdr:x>
      <cdr:y>0.47325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0.18748</cdr:x>
      <cdr:y>0.47325</cdr:y>
    </cdr:from>
    <cdr:to>
      <cdr:x>0.33352</cdr:x>
      <cdr:y>0.47325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0.17308</cdr:x>
      <cdr:y>0.47325</cdr:y>
    </cdr:from>
    <cdr:to>
      <cdr:x>0.34272</cdr:x>
      <cdr:y>0.47325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0.25621</cdr:x>
      <cdr:y>0.74689</cdr:y>
    </cdr:from>
    <cdr:to>
      <cdr:x>0.25621</cdr:x>
      <cdr:y>0.74737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80331foreign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81231foreign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90131foreign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90228foreign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80430foreign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80531foreign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80630foreign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80731foreign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80831foreign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80930foreign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81031foreign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81130foreign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31.7</v>
          </cell>
        </row>
        <row r="18">
          <cell r="I18" t="str">
            <v>中国</v>
          </cell>
          <cell r="M18">
            <v>22.5</v>
          </cell>
        </row>
        <row r="19">
          <cell r="I19" t="str">
            <v>インドネシア</v>
          </cell>
          <cell r="M19">
            <v>15.4</v>
          </cell>
        </row>
        <row r="20">
          <cell r="I20" t="str">
            <v>フィリピン</v>
          </cell>
          <cell r="M20">
            <v>10.5</v>
          </cell>
        </row>
        <row r="21">
          <cell r="I21" t="str">
            <v>ベトナム</v>
          </cell>
          <cell r="M21">
            <v>6.7</v>
          </cell>
        </row>
        <row r="22">
          <cell r="I22" t="str">
            <v>朝鮮</v>
          </cell>
          <cell r="M22">
            <v>3.5999999999999996</v>
          </cell>
        </row>
        <row r="23">
          <cell r="I23" t="str">
            <v>アメリカ</v>
          </cell>
          <cell r="M23">
            <v>2.1999999999999997</v>
          </cell>
        </row>
        <row r="24">
          <cell r="I24" t="str">
            <v>パキスタン</v>
          </cell>
          <cell r="M24">
            <v>1.0999999999999999</v>
          </cell>
        </row>
        <row r="25">
          <cell r="I25" t="str">
            <v>アフガニスタン</v>
          </cell>
          <cell r="M25">
            <v>1.0999999999999999</v>
          </cell>
        </row>
        <row r="26">
          <cell r="I26" t="str">
            <v>その他</v>
          </cell>
          <cell r="M26">
            <v>5.0999999999999996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24</v>
          </cell>
        </row>
        <row r="18">
          <cell r="I18" t="str">
            <v>中国</v>
          </cell>
          <cell r="M18">
            <v>23.599999999999998</v>
          </cell>
        </row>
        <row r="19">
          <cell r="I19" t="str">
            <v>ベトナム</v>
          </cell>
          <cell r="M19">
            <v>15.7</v>
          </cell>
        </row>
        <row r="20">
          <cell r="I20" t="str">
            <v>インドネシア</v>
          </cell>
          <cell r="M20">
            <v>14.899999999999999</v>
          </cell>
        </row>
        <row r="21">
          <cell r="I21" t="str">
            <v>フィリピン</v>
          </cell>
          <cell r="M21">
            <v>8.5</v>
          </cell>
        </row>
        <row r="22">
          <cell r="I22" t="str">
            <v>朝鮮</v>
          </cell>
          <cell r="M22">
            <v>2.8000000000000003</v>
          </cell>
        </row>
        <row r="23">
          <cell r="I23" t="str">
            <v>アメリカ</v>
          </cell>
          <cell r="M23">
            <v>1.5</v>
          </cell>
        </row>
        <row r="24">
          <cell r="I24" t="str">
            <v>ミャンマー</v>
          </cell>
          <cell r="M24">
            <v>1.5</v>
          </cell>
        </row>
        <row r="25">
          <cell r="I25" t="str">
            <v>アフガニスタン</v>
          </cell>
          <cell r="M25">
            <v>1</v>
          </cell>
        </row>
        <row r="26">
          <cell r="I26" t="str">
            <v>パキスタン</v>
          </cell>
          <cell r="M26">
            <v>1</v>
          </cell>
        </row>
        <row r="27">
          <cell r="I27" t="str">
            <v>その他</v>
          </cell>
          <cell r="M27">
            <v>5.4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中国</v>
          </cell>
          <cell r="M17">
            <v>23.7</v>
          </cell>
        </row>
        <row r="18">
          <cell r="I18" t="str">
            <v>韓国</v>
          </cell>
          <cell r="M18">
            <v>23.400000000000002</v>
          </cell>
        </row>
        <row r="19">
          <cell r="I19" t="str">
            <v>ベトナム</v>
          </cell>
          <cell r="M19">
            <v>16.2</v>
          </cell>
        </row>
        <row r="20">
          <cell r="I20" t="str">
            <v>インドネシア</v>
          </cell>
          <cell r="M20">
            <v>15</v>
          </cell>
        </row>
        <row r="21">
          <cell r="I21" t="str">
            <v>フィリピン</v>
          </cell>
          <cell r="M21">
            <v>8.5</v>
          </cell>
        </row>
        <row r="22">
          <cell r="I22" t="str">
            <v>朝鮮</v>
          </cell>
          <cell r="M22">
            <v>2.8000000000000003</v>
          </cell>
        </row>
        <row r="23">
          <cell r="I23" t="str">
            <v>アメリカ</v>
          </cell>
          <cell r="M23">
            <v>1.4000000000000001</v>
          </cell>
        </row>
        <row r="24">
          <cell r="I24" t="str">
            <v>ミャンマー</v>
          </cell>
          <cell r="M24">
            <v>1.4000000000000001</v>
          </cell>
        </row>
        <row r="25">
          <cell r="I25" t="str">
            <v>アフガニスタン</v>
          </cell>
          <cell r="M25">
            <v>1</v>
          </cell>
        </row>
        <row r="26">
          <cell r="I26" t="str">
            <v>インド</v>
          </cell>
          <cell r="M26">
            <v>1</v>
          </cell>
        </row>
        <row r="27">
          <cell r="I27" t="str">
            <v>その他</v>
          </cell>
          <cell r="M27">
            <v>5.6000000000000005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24.5</v>
          </cell>
        </row>
        <row r="18">
          <cell r="I18" t="str">
            <v>中国</v>
          </cell>
          <cell r="M18">
            <v>23.200000000000003</v>
          </cell>
        </row>
        <row r="19">
          <cell r="I19" t="str">
            <v>ベトナム</v>
          </cell>
          <cell r="M19">
            <v>16.2</v>
          </cell>
        </row>
        <row r="20">
          <cell r="I20" t="str">
            <v>インドネシア</v>
          </cell>
          <cell r="M20">
            <v>14.799999999999999</v>
          </cell>
        </row>
        <row r="21">
          <cell r="I21" t="str">
            <v>フィリピン</v>
          </cell>
          <cell r="M21">
            <v>8.4</v>
          </cell>
        </row>
        <row r="22">
          <cell r="I22" t="str">
            <v>朝鮮</v>
          </cell>
          <cell r="M22">
            <v>2.7</v>
          </cell>
        </row>
        <row r="23">
          <cell r="I23" t="str">
            <v>アメリカ</v>
          </cell>
          <cell r="M23">
            <v>1.4000000000000001</v>
          </cell>
        </row>
        <row r="24">
          <cell r="I24" t="str">
            <v>ミャンマー</v>
          </cell>
          <cell r="M24">
            <v>1.4000000000000001</v>
          </cell>
        </row>
        <row r="25">
          <cell r="I25" t="str">
            <v>アフガニスタン</v>
          </cell>
          <cell r="M25">
            <v>1</v>
          </cell>
        </row>
        <row r="26">
          <cell r="I26" t="str">
            <v>その他</v>
          </cell>
          <cell r="M26">
            <v>6.3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29.299999999999997</v>
          </cell>
        </row>
        <row r="18">
          <cell r="I18" t="str">
            <v>中国</v>
          </cell>
          <cell r="M18">
            <v>26.900000000000002</v>
          </cell>
        </row>
        <row r="19">
          <cell r="I19" t="str">
            <v>インドネシア</v>
          </cell>
          <cell r="M19">
            <v>14.299999999999999</v>
          </cell>
        </row>
        <row r="20">
          <cell r="I20" t="str">
            <v>フィリピン</v>
          </cell>
          <cell r="M20">
            <v>9.4</v>
          </cell>
        </row>
        <row r="21">
          <cell r="I21" t="str">
            <v>ベトナム</v>
          </cell>
          <cell r="M21">
            <v>7.3999999999999995</v>
          </cell>
        </row>
        <row r="22">
          <cell r="I22" t="str">
            <v>朝鮮</v>
          </cell>
          <cell r="M22">
            <v>3.5000000000000004</v>
          </cell>
        </row>
        <row r="23">
          <cell r="I23" t="str">
            <v>アメリカ</v>
          </cell>
          <cell r="M23">
            <v>2</v>
          </cell>
        </row>
        <row r="24">
          <cell r="I24" t="str">
            <v>アフガニスタン</v>
          </cell>
          <cell r="M24">
            <v>1.2</v>
          </cell>
        </row>
        <row r="25">
          <cell r="I25" t="str">
            <v>パキスタン</v>
          </cell>
          <cell r="M25">
            <v>0.89999999999999991</v>
          </cell>
        </row>
        <row r="26">
          <cell r="I26" t="str">
            <v>その他</v>
          </cell>
          <cell r="M26">
            <v>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28.7</v>
          </cell>
        </row>
        <row r="18">
          <cell r="I18" t="str">
            <v>中国</v>
          </cell>
          <cell r="M18">
            <v>25.8</v>
          </cell>
        </row>
        <row r="19">
          <cell r="I19" t="str">
            <v>インドネシア</v>
          </cell>
          <cell r="M19">
            <v>13.900000000000002</v>
          </cell>
        </row>
        <row r="20">
          <cell r="I20" t="str">
            <v>フィリピン</v>
          </cell>
          <cell r="M20">
            <v>9.4</v>
          </cell>
        </row>
        <row r="21">
          <cell r="I21" t="str">
            <v>ベトナム</v>
          </cell>
          <cell r="M21">
            <v>9.3000000000000007</v>
          </cell>
        </row>
        <row r="22">
          <cell r="I22" t="str">
            <v>朝鮮</v>
          </cell>
          <cell r="M22">
            <v>3.4000000000000004</v>
          </cell>
        </row>
        <row r="23">
          <cell r="I23" t="str">
            <v>アメリカ</v>
          </cell>
          <cell r="M23">
            <v>2</v>
          </cell>
        </row>
        <row r="24">
          <cell r="I24" t="str">
            <v>アフガニスタン</v>
          </cell>
          <cell r="M24">
            <v>1.2</v>
          </cell>
        </row>
        <row r="25">
          <cell r="I25" t="str">
            <v>パキスタン</v>
          </cell>
          <cell r="M25">
            <v>1.2</v>
          </cell>
        </row>
        <row r="26">
          <cell r="I26" t="str">
            <v>その他</v>
          </cell>
          <cell r="M26">
            <v>5.2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28.199999999999996</v>
          </cell>
        </row>
        <row r="18">
          <cell r="I18" t="str">
            <v>中国</v>
          </cell>
          <cell r="M18">
            <v>25.8</v>
          </cell>
        </row>
        <row r="19">
          <cell r="I19" t="str">
            <v>インドネシア</v>
          </cell>
          <cell r="M19">
            <v>15.5</v>
          </cell>
        </row>
        <row r="20">
          <cell r="I20" t="str">
            <v>フィリピン</v>
          </cell>
          <cell r="M20">
            <v>9.1</v>
          </cell>
        </row>
        <row r="21">
          <cell r="I21" t="str">
            <v>ベトナム</v>
          </cell>
          <cell r="M21">
            <v>9</v>
          </cell>
        </row>
        <row r="22">
          <cell r="I22" t="str">
            <v>朝鮮</v>
          </cell>
          <cell r="M22">
            <v>3.3000000000000003</v>
          </cell>
        </row>
        <row r="23">
          <cell r="I23" t="str">
            <v>アメリカ</v>
          </cell>
          <cell r="M23">
            <v>1.9</v>
          </cell>
        </row>
        <row r="24">
          <cell r="I24" t="str">
            <v>アフガニスタン</v>
          </cell>
          <cell r="M24">
            <v>1.2</v>
          </cell>
        </row>
        <row r="25">
          <cell r="I25" t="str">
            <v>パキスタン</v>
          </cell>
          <cell r="M25">
            <v>1</v>
          </cell>
        </row>
        <row r="26">
          <cell r="I26" t="str">
            <v>その他</v>
          </cell>
          <cell r="M26">
            <v>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27.1</v>
          </cell>
        </row>
        <row r="18">
          <cell r="I18" t="str">
            <v>中国</v>
          </cell>
          <cell r="M18">
            <v>24.8</v>
          </cell>
        </row>
        <row r="19">
          <cell r="I19" t="str">
            <v>インドネシア</v>
          </cell>
          <cell r="M19">
            <v>18.099999999999998</v>
          </cell>
        </row>
        <row r="20">
          <cell r="I20" t="str">
            <v>ベトナム</v>
          </cell>
          <cell r="M20">
            <v>9.3000000000000007</v>
          </cell>
        </row>
        <row r="21">
          <cell r="I21" t="str">
            <v>フィリピン</v>
          </cell>
          <cell r="M21">
            <v>8.7999999999999989</v>
          </cell>
        </row>
        <row r="22">
          <cell r="I22" t="str">
            <v>朝鮮</v>
          </cell>
          <cell r="M22">
            <v>3.3000000000000003</v>
          </cell>
        </row>
        <row r="23">
          <cell r="I23" t="str">
            <v>アメリカ</v>
          </cell>
          <cell r="M23">
            <v>1.9</v>
          </cell>
        </row>
        <row r="24">
          <cell r="I24" t="str">
            <v>アフガニスタン</v>
          </cell>
          <cell r="M24">
            <v>1.3</v>
          </cell>
        </row>
        <row r="25">
          <cell r="I25" t="str">
            <v>パキスタン</v>
          </cell>
          <cell r="M25">
            <v>0.89999999999999991</v>
          </cell>
        </row>
        <row r="26">
          <cell r="I26" t="str">
            <v>その他</v>
          </cell>
          <cell r="M26">
            <v>4.5999999999999996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27.500000000000004</v>
          </cell>
        </row>
        <row r="18">
          <cell r="I18" t="str">
            <v>中国</v>
          </cell>
          <cell r="M18">
            <v>25.4</v>
          </cell>
        </row>
        <row r="19">
          <cell r="I19" t="str">
            <v>インドネシア</v>
          </cell>
          <cell r="M19">
            <v>14.499999999999998</v>
          </cell>
        </row>
        <row r="20">
          <cell r="I20" t="str">
            <v>ベトナム</v>
          </cell>
          <cell r="M20">
            <v>10.7</v>
          </cell>
        </row>
        <row r="21">
          <cell r="I21" t="str">
            <v>フィリピン</v>
          </cell>
          <cell r="M21">
            <v>9</v>
          </cell>
        </row>
        <row r="22">
          <cell r="I22" t="str">
            <v>朝鮮</v>
          </cell>
          <cell r="M22">
            <v>3.3000000000000003</v>
          </cell>
        </row>
        <row r="23">
          <cell r="I23" t="str">
            <v>アメリカ</v>
          </cell>
          <cell r="M23">
            <v>1.7999999999999998</v>
          </cell>
        </row>
        <row r="24">
          <cell r="I24" t="str">
            <v>アフガニスタン</v>
          </cell>
          <cell r="M24">
            <v>1.3</v>
          </cell>
        </row>
        <row r="25">
          <cell r="I25" t="str">
            <v>パキスタン</v>
          </cell>
          <cell r="M25">
            <v>0.89999999999999991</v>
          </cell>
        </row>
        <row r="26">
          <cell r="I26" t="str">
            <v>インド</v>
          </cell>
          <cell r="M26">
            <v>0.89999999999999991</v>
          </cell>
        </row>
        <row r="27">
          <cell r="I27" t="str">
            <v>その他</v>
          </cell>
          <cell r="M27">
            <v>4.7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25.900000000000002</v>
          </cell>
        </row>
        <row r="18">
          <cell r="I18" t="str">
            <v>中国</v>
          </cell>
          <cell r="M18">
            <v>25.900000000000002</v>
          </cell>
        </row>
        <row r="19">
          <cell r="I19" t="str">
            <v>インドネシア</v>
          </cell>
          <cell r="M19">
            <v>15.6</v>
          </cell>
        </row>
        <row r="20">
          <cell r="I20" t="str">
            <v>ベトナム</v>
          </cell>
          <cell r="M20">
            <v>11.1</v>
          </cell>
        </row>
        <row r="21">
          <cell r="I21" t="str">
            <v>フィリピン</v>
          </cell>
          <cell r="M21">
            <v>8.7999999999999989</v>
          </cell>
        </row>
        <row r="22">
          <cell r="I22" t="str">
            <v>朝鮮</v>
          </cell>
          <cell r="M22">
            <v>3.2</v>
          </cell>
        </row>
        <row r="23">
          <cell r="I23" t="str">
            <v>アメリカ</v>
          </cell>
          <cell r="M23">
            <v>1.7000000000000002</v>
          </cell>
        </row>
        <row r="24">
          <cell r="I24" t="str">
            <v>アフガニスタン</v>
          </cell>
          <cell r="M24">
            <v>1.0999999999999999</v>
          </cell>
        </row>
        <row r="25">
          <cell r="I25" t="str">
            <v>パキスタン</v>
          </cell>
          <cell r="M25">
            <v>0.89999999999999991</v>
          </cell>
        </row>
        <row r="26">
          <cell r="I26" t="str">
            <v>インド</v>
          </cell>
          <cell r="M26">
            <v>0.89999999999999991</v>
          </cell>
        </row>
        <row r="27">
          <cell r="I27" t="str">
            <v>ミャンマー</v>
          </cell>
          <cell r="M27">
            <v>0.89999999999999991</v>
          </cell>
        </row>
        <row r="28">
          <cell r="I28" t="str">
            <v>その他</v>
          </cell>
          <cell r="M28">
            <v>4.2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25.3</v>
          </cell>
        </row>
        <row r="18">
          <cell r="I18" t="str">
            <v>中国</v>
          </cell>
          <cell r="M18">
            <v>25.2</v>
          </cell>
        </row>
        <row r="19">
          <cell r="I19" t="str">
            <v>インドネシア</v>
          </cell>
          <cell r="M19">
            <v>15.2</v>
          </cell>
        </row>
        <row r="20">
          <cell r="I20" t="str">
            <v>ベトナム</v>
          </cell>
          <cell r="M20">
            <v>12.2</v>
          </cell>
        </row>
        <row r="21">
          <cell r="I21" t="str">
            <v>フィリピン</v>
          </cell>
          <cell r="M21">
            <v>8.6</v>
          </cell>
        </row>
        <row r="22">
          <cell r="I22" t="str">
            <v>朝鮮</v>
          </cell>
          <cell r="M22">
            <v>3</v>
          </cell>
        </row>
        <row r="23">
          <cell r="I23" t="str">
            <v>アメリカ</v>
          </cell>
          <cell r="M23">
            <v>1.5</v>
          </cell>
        </row>
        <row r="24">
          <cell r="I24" t="str">
            <v>ミャンマー</v>
          </cell>
          <cell r="M24">
            <v>1.5</v>
          </cell>
        </row>
        <row r="25">
          <cell r="I25" t="str">
            <v>アフガニスタン</v>
          </cell>
          <cell r="M25">
            <v>1.0999999999999999</v>
          </cell>
        </row>
        <row r="26">
          <cell r="I26" t="str">
            <v>パキスタン</v>
          </cell>
          <cell r="M26">
            <v>1.0999999999999999</v>
          </cell>
        </row>
        <row r="27">
          <cell r="I27" t="str">
            <v>その他</v>
          </cell>
          <cell r="M27">
            <v>5.3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24.7</v>
          </cell>
        </row>
        <row r="18">
          <cell r="I18" t="str">
            <v>中国</v>
          </cell>
          <cell r="M18">
            <v>24.2</v>
          </cell>
        </row>
        <row r="19">
          <cell r="I19" t="str">
            <v>インドネシア</v>
          </cell>
          <cell r="M19">
            <v>15.299999999999999</v>
          </cell>
        </row>
        <row r="20">
          <cell r="I20" t="str">
            <v>ベトナム</v>
          </cell>
          <cell r="M20">
            <v>14.2</v>
          </cell>
        </row>
        <row r="21">
          <cell r="I21" t="str">
            <v>フィリピン</v>
          </cell>
          <cell r="M21">
            <v>8.5</v>
          </cell>
        </row>
        <row r="22">
          <cell r="I22" t="str">
            <v>朝鮮</v>
          </cell>
          <cell r="M22">
            <v>2.9000000000000004</v>
          </cell>
        </row>
        <row r="23">
          <cell r="I23" t="str">
            <v>アメリカ</v>
          </cell>
          <cell r="M23">
            <v>1.5</v>
          </cell>
        </row>
        <row r="24">
          <cell r="I24" t="str">
            <v>ミャンマー</v>
          </cell>
          <cell r="M24">
            <v>1.5</v>
          </cell>
        </row>
        <row r="25">
          <cell r="I25" t="str">
            <v>アフガニスタン</v>
          </cell>
          <cell r="M25">
            <v>1</v>
          </cell>
        </row>
        <row r="26">
          <cell r="I26" t="str">
            <v>パキスタン</v>
          </cell>
          <cell r="M26">
            <v>1</v>
          </cell>
        </row>
        <row r="27">
          <cell r="I27" t="str">
            <v>その他</v>
          </cell>
          <cell r="M27">
            <v>5.0999999999999996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I49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5.7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2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0" si="0">_xlfn.RANK.EQ(F6,                                                                                                                                                                                                            $F$6:$F$30)</f>
        <v>1</v>
      </c>
      <c r="B6" s="33" t="s">
        <v>10</v>
      </c>
      <c r="C6" s="34">
        <v>101</v>
      </c>
      <c r="D6" s="34">
        <v>118</v>
      </c>
      <c r="E6" s="34">
        <f t="shared" ref="E6:E30" si="1">SUM(C6:D6)</f>
        <v>219</v>
      </c>
      <c r="F6" s="35">
        <f t="shared" ref="F6:F30" si="2">ROUND(E6/$E$31,3)*100</f>
        <v>31.8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11</v>
      </c>
      <c r="C7" s="34">
        <v>39</v>
      </c>
      <c r="D7" s="34">
        <v>114</v>
      </c>
      <c r="E7" s="34">
        <f t="shared" si="1"/>
        <v>153</v>
      </c>
      <c r="F7" s="35">
        <f t="shared" si="2"/>
        <v>22.2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8" t="s">
        <v>12</v>
      </c>
      <c r="C8" s="34">
        <v>93</v>
      </c>
      <c r="D8" s="34">
        <v>13</v>
      </c>
      <c r="E8" s="34">
        <f t="shared" si="1"/>
        <v>106</v>
      </c>
      <c r="F8" s="35">
        <f t="shared" si="2"/>
        <v>15.4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13</v>
      </c>
      <c r="C9" s="34">
        <v>10</v>
      </c>
      <c r="D9" s="34">
        <v>61</v>
      </c>
      <c r="E9" s="34">
        <f t="shared" si="1"/>
        <v>71</v>
      </c>
      <c r="F9" s="35">
        <f t="shared" si="2"/>
        <v>10.299999999999999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14</v>
      </c>
      <c r="C10" s="34">
        <v>26</v>
      </c>
      <c r="D10" s="34">
        <v>23</v>
      </c>
      <c r="E10" s="34">
        <f t="shared" si="1"/>
        <v>49</v>
      </c>
      <c r="F10" s="35">
        <f t="shared" si="2"/>
        <v>7.1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15</v>
      </c>
      <c r="D11" s="34">
        <v>10</v>
      </c>
      <c r="E11" s="34">
        <f t="shared" si="1"/>
        <v>25</v>
      </c>
      <c r="F11" s="35">
        <f t="shared" si="2"/>
        <v>3.5999999999999996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38" t="s">
        <v>16</v>
      </c>
      <c r="C12" s="34">
        <v>11</v>
      </c>
      <c r="D12" s="34">
        <v>4</v>
      </c>
      <c r="E12" s="34">
        <f t="shared" si="1"/>
        <v>15</v>
      </c>
      <c r="F12" s="35">
        <f t="shared" si="2"/>
        <v>2.1999999999999997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8</v>
      </c>
      <c r="B13" s="38" t="s">
        <v>17</v>
      </c>
      <c r="C13" s="34">
        <v>8</v>
      </c>
      <c r="D13" s="34">
        <v>0</v>
      </c>
      <c r="E13" s="34">
        <f t="shared" si="1"/>
        <v>8</v>
      </c>
      <c r="F13" s="35">
        <f t="shared" si="2"/>
        <v>1.2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8</v>
      </c>
      <c r="B14" s="42" t="s">
        <v>18</v>
      </c>
      <c r="C14" s="34">
        <v>8</v>
      </c>
      <c r="D14" s="34">
        <v>0</v>
      </c>
      <c r="E14" s="34">
        <f t="shared" si="1"/>
        <v>8</v>
      </c>
      <c r="F14" s="35">
        <f t="shared" si="2"/>
        <v>1.2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10</v>
      </c>
      <c r="B15" s="38" t="s">
        <v>19</v>
      </c>
      <c r="C15" s="34">
        <v>5</v>
      </c>
      <c r="D15" s="34">
        <v>1</v>
      </c>
      <c r="E15" s="34">
        <f t="shared" si="1"/>
        <v>6</v>
      </c>
      <c r="F15" s="35">
        <f t="shared" si="2"/>
        <v>0.89999999999999991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10</v>
      </c>
      <c r="B16" s="38" t="s">
        <v>20</v>
      </c>
      <c r="C16" s="34">
        <v>4</v>
      </c>
      <c r="D16" s="34">
        <v>2</v>
      </c>
      <c r="E16" s="34">
        <f t="shared" si="1"/>
        <v>6</v>
      </c>
      <c r="F16" s="35">
        <f t="shared" si="2"/>
        <v>0.89999999999999991</v>
      </c>
      <c r="G16" s="39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12</v>
      </c>
      <c r="B17" s="38" t="s">
        <v>22</v>
      </c>
      <c r="C17" s="34">
        <v>3</v>
      </c>
      <c r="D17" s="34">
        <v>1</v>
      </c>
      <c r="E17" s="34">
        <f t="shared" si="1"/>
        <v>4</v>
      </c>
      <c r="F17" s="35">
        <f t="shared" si="2"/>
        <v>0.6</v>
      </c>
      <c r="G17" s="39"/>
      <c r="H17" s="50">
        <v>1</v>
      </c>
      <c r="I17" s="51" t="s">
        <v>10</v>
      </c>
      <c r="J17" s="52">
        <v>101</v>
      </c>
      <c r="K17" s="52">
        <v>118</v>
      </c>
      <c r="L17" s="52">
        <v>219</v>
      </c>
      <c r="M17" s="53">
        <v>31.7</v>
      </c>
      <c r="N17" s="31"/>
    </row>
    <row r="18" spans="1:19" ht="20.100000000000001" customHeight="1" x14ac:dyDescent="0.15">
      <c r="A18" s="32">
        <f t="shared" si="0"/>
        <v>12</v>
      </c>
      <c r="B18" s="38" t="s">
        <v>23</v>
      </c>
      <c r="C18" s="34">
        <v>3</v>
      </c>
      <c r="D18" s="34">
        <v>1</v>
      </c>
      <c r="E18" s="34">
        <f t="shared" si="1"/>
        <v>4</v>
      </c>
      <c r="F18" s="35">
        <f t="shared" si="2"/>
        <v>0.6</v>
      </c>
      <c r="G18" s="39"/>
      <c r="H18" s="50">
        <v>2</v>
      </c>
      <c r="I18" s="54" t="s">
        <v>11</v>
      </c>
      <c r="J18" s="55">
        <v>39</v>
      </c>
      <c r="K18" s="55">
        <v>114</v>
      </c>
      <c r="L18" s="52">
        <v>153</v>
      </c>
      <c r="M18" s="56">
        <v>22.5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14</v>
      </c>
      <c r="B19" s="38" t="s">
        <v>24</v>
      </c>
      <c r="C19" s="34">
        <v>3</v>
      </c>
      <c r="D19" s="34">
        <v>0</v>
      </c>
      <c r="E19" s="34">
        <f t="shared" si="1"/>
        <v>3</v>
      </c>
      <c r="F19" s="35">
        <f t="shared" si="2"/>
        <v>0.4</v>
      </c>
      <c r="G19" s="39"/>
      <c r="H19" s="50">
        <v>3</v>
      </c>
      <c r="I19" s="54" t="s">
        <v>12</v>
      </c>
      <c r="J19" s="55">
        <v>93</v>
      </c>
      <c r="K19" s="55">
        <v>13</v>
      </c>
      <c r="L19" s="52">
        <v>106</v>
      </c>
      <c r="M19" s="56">
        <v>15.4</v>
      </c>
      <c r="N19" s="31"/>
    </row>
    <row r="20" spans="1:19" ht="20.100000000000001" customHeight="1" x14ac:dyDescent="0.15">
      <c r="A20" s="32">
        <f t="shared" si="0"/>
        <v>14</v>
      </c>
      <c r="B20" s="38" t="s">
        <v>25</v>
      </c>
      <c r="C20" s="34">
        <v>2</v>
      </c>
      <c r="D20" s="34">
        <v>1</v>
      </c>
      <c r="E20" s="34">
        <f t="shared" si="1"/>
        <v>3</v>
      </c>
      <c r="F20" s="35">
        <f t="shared" si="2"/>
        <v>0.4</v>
      </c>
      <c r="G20" s="39"/>
      <c r="H20" s="50">
        <v>4</v>
      </c>
      <c r="I20" s="54" t="s">
        <v>13</v>
      </c>
      <c r="J20" s="55">
        <v>10</v>
      </c>
      <c r="K20" s="55">
        <v>61</v>
      </c>
      <c r="L20" s="52">
        <v>71</v>
      </c>
      <c r="M20" s="56">
        <v>10.5</v>
      </c>
      <c r="N20" s="31"/>
    </row>
    <row r="21" spans="1:19" ht="20.100000000000001" customHeight="1" x14ac:dyDescent="0.15">
      <c r="A21" s="32">
        <f t="shared" si="0"/>
        <v>16</v>
      </c>
      <c r="B21" s="38" t="s">
        <v>26</v>
      </c>
      <c r="C21" s="34">
        <v>1</v>
      </c>
      <c r="D21" s="34">
        <v>1</v>
      </c>
      <c r="E21" s="34">
        <f t="shared" si="1"/>
        <v>2</v>
      </c>
      <c r="F21" s="35">
        <f t="shared" si="2"/>
        <v>0.3</v>
      </c>
      <c r="G21" s="39"/>
      <c r="H21" s="50">
        <v>5</v>
      </c>
      <c r="I21" s="54" t="s">
        <v>14</v>
      </c>
      <c r="J21" s="55">
        <v>26</v>
      </c>
      <c r="K21" s="55">
        <v>23</v>
      </c>
      <c r="L21" s="52">
        <v>49</v>
      </c>
      <c r="M21" s="56">
        <v>6.7</v>
      </c>
    </row>
    <row r="22" spans="1:19" ht="20.100000000000001" customHeight="1" x14ac:dyDescent="0.15">
      <c r="A22" s="32">
        <f t="shared" si="0"/>
        <v>17</v>
      </c>
      <c r="B22" s="42" t="s">
        <v>27</v>
      </c>
      <c r="C22" s="34">
        <v>1</v>
      </c>
      <c r="D22" s="34">
        <v>0</v>
      </c>
      <c r="E22" s="34">
        <f t="shared" si="1"/>
        <v>1</v>
      </c>
      <c r="F22" s="35">
        <f t="shared" si="2"/>
        <v>0.1</v>
      </c>
      <c r="G22" s="39"/>
      <c r="H22" s="50">
        <v>6</v>
      </c>
      <c r="I22" s="54" t="s">
        <v>15</v>
      </c>
      <c r="J22" s="55">
        <v>15</v>
      </c>
      <c r="K22" s="55">
        <v>10</v>
      </c>
      <c r="L22" s="52">
        <v>25</v>
      </c>
      <c r="M22" s="56">
        <v>3.5999999999999996</v>
      </c>
    </row>
    <row r="23" spans="1:19" ht="20.100000000000001" customHeight="1" x14ac:dyDescent="0.15">
      <c r="A23" s="32">
        <f t="shared" si="0"/>
        <v>17</v>
      </c>
      <c r="B23" s="38" t="s">
        <v>28</v>
      </c>
      <c r="C23" s="34">
        <v>1</v>
      </c>
      <c r="D23" s="34">
        <v>0</v>
      </c>
      <c r="E23" s="34">
        <f t="shared" si="1"/>
        <v>1</v>
      </c>
      <c r="F23" s="35">
        <f t="shared" si="2"/>
        <v>0.1</v>
      </c>
      <c r="G23" s="39"/>
      <c r="H23" s="50">
        <v>7</v>
      </c>
      <c r="I23" s="54" t="s">
        <v>29</v>
      </c>
      <c r="J23" s="55">
        <v>11</v>
      </c>
      <c r="K23" s="55">
        <v>4</v>
      </c>
      <c r="L23" s="52">
        <v>15</v>
      </c>
      <c r="M23" s="56">
        <v>2.1999999999999997</v>
      </c>
    </row>
    <row r="24" spans="1:19" ht="20.100000000000001" customHeight="1" x14ac:dyDescent="0.15">
      <c r="A24" s="32">
        <f t="shared" si="0"/>
        <v>17</v>
      </c>
      <c r="B24" s="38" t="s">
        <v>30</v>
      </c>
      <c r="C24" s="34">
        <v>0</v>
      </c>
      <c r="D24" s="34">
        <v>1</v>
      </c>
      <c r="E24" s="34">
        <f t="shared" si="1"/>
        <v>1</v>
      </c>
      <c r="F24" s="35">
        <f t="shared" si="2"/>
        <v>0.1</v>
      </c>
      <c r="G24" s="39"/>
      <c r="H24" s="50">
        <v>8</v>
      </c>
      <c r="I24" s="54" t="s">
        <v>17</v>
      </c>
      <c r="J24" s="55">
        <v>8</v>
      </c>
      <c r="K24" s="55">
        <v>0</v>
      </c>
      <c r="L24" s="52">
        <v>8</v>
      </c>
      <c r="M24" s="56">
        <v>1.0999999999999999</v>
      </c>
    </row>
    <row r="25" spans="1:19" ht="20.100000000000001" customHeight="1" x14ac:dyDescent="0.15">
      <c r="A25" s="32">
        <f t="shared" si="0"/>
        <v>17</v>
      </c>
      <c r="B25" s="38" t="s">
        <v>31</v>
      </c>
      <c r="C25" s="34">
        <v>0</v>
      </c>
      <c r="D25" s="34">
        <v>1</v>
      </c>
      <c r="E25" s="34">
        <f t="shared" si="1"/>
        <v>1</v>
      </c>
      <c r="F25" s="35">
        <f t="shared" si="2"/>
        <v>0.1</v>
      </c>
      <c r="G25" s="39"/>
      <c r="H25" s="58"/>
      <c r="I25" s="59" t="s">
        <v>18</v>
      </c>
      <c r="J25" s="60">
        <v>8</v>
      </c>
      <c r="K25" s="60">
        <v>0</v>
      </c>
      <c r="L25" s="61">
        <v>8</v>
      </c>
      <c r="M25" s="62">
        <v>1.0999999999999999</v>
      </c>
    </row>
    <row r="26" spans="1:19" ht="20.100000000000001" customHeight="1" x14ac:dyDescent="0.15">
      <c r="A26" s="32">
        <f t="shared" si="0"/>
        <v>17</v>
      </c>
      <c r="B26" s="38" t="s">
        <v>32</v>
      </c>
      <c r="C26" s="34">
        <v>0</v>
      </c>
      <c r="D26" s="34">
        <v>1</v>
      </c>
      <c r="E26" s="34">
        <f t="shared" si="1"/>
        <v>1</v>
      </c>
      <c r="F26" s="35">
        <f t="shared" si="2"/>
        <v>0.1</v>
      </c>
      <c r="G26" s="39"/>
      <c r="H26" s="63"/>
      <c r="I26" s="64" t="s">
        <v>33</v>
      </c>
      <c r="J26" s="65">
        <v>23</v>
      </c>
      <c r="K26" s="65">
        <v>12</v>
      </c>
      <c r="L26" s="66">
        <v>35</v>
      </c>
      <c r="M26" s="67">
        <f>ROUND(L26/$E$31,3)*100</f>
        <v>5.0999999999999996</v>
      </c>
    </row>
    <row r="27" spans="1:19" ht="20.100000000000001" customHeight="1" x14ac:dyDescent="0.15">
      <c r="A27" s="32">
        <f t="shared" si="0"/>
        <v>17</v>
      </c>
      <c r="B27" s="38" t="s">
        <v>34</v>
      </c>
      <c r="C27" s="34">
        <v>0</v>
      </c>
      <c r="D27" s="34">
        <v>1</v>
      </c>
      <c r="E27" s="34">
        <f t="shared" si="1"/>
        <v>1</v>
      </c>
      <c r="F27" s="35">
        <f t="shared" si="2"/>
        <v>0.1</v>
      </c>
      <c r="G27" s="68"/>
      <c r="H27" s="40"/>
      <c r="J27" s="69">
        <f>SUM(J17:J26)</f>
        <v>334</v>
      </c>
      <c r="K27" s="69">
        <f>SUM(K17:K26)</f>
        <v>355</v>
      </c>
      <c r="L27" s="69">
        <f>SUM(L17:L26)</f>
        <v>689</v>
      </c>
      <c r="M27" s="70">
        <f>SUM(M17:M26)</f>
        <v>99.899999999999991</v>
      </c>
    </row>
    <row r="28" spans="1:19" ht="20.100000000000001" customHeight="1" x14ac:dyDescent="0.15">
      <c r="A28" s="32">
        <f t="shared" si="0"/>
        <v>17</v>
      </c>
      <c r="B28" s="42" t="s">
        <v>35</v>
      </c>
      <c r="C28" s="34">
        <v>0</v>
      </c>
      <c r="D28" s="34">
        <v>1</v>
      </c>
      <c r="E28" s="34">
        <f t="shared" si="1"/>
        <v>1</v>
      </c>
      <c r="F28" s="71">
        <f t="shared" si="2"/>
        <v>0.1</v>
      </c>
      <c r="G28" s="68"/>
      <c r="H28" s="40"/>
      <c r="J28" s="69"/>
      <c r="K28" s="69"/>
      <c r="L28" s="69"/>
      <c r="M28" s="70"/>
    </row>
    <row r="29" spans="1:19" ht="20.100000000000001" hidden="1" customHeight="1" x14ac:dyDescent="0.15">
      <c r="A29" s="32">
        <f t="shared" si="0"/>
        <v>24</v>
      </c>
      <c r="B29" s="38" t="s">
        <v>36</v>
      </c>
      <c r="C29" s="34">
        <v>0</v>
      </c>
      <c r="D29" s="34">
        <v>0</v>
      </c>
      <c r="E29" s="34">
        <f t="shared" si="1"/>
        <v>0</v>
      </c>
      <c r="F29" s="35">
        <f t="shared" si="2"/>
        <v>0</v>
      </c>
      <c r="G29" s="68"/>
      <c r="H29" s="40"/>
      <c r="J29" s="69"/>
      <c r="K29" s="69"/>
      <c r="L29" s="69"/>
      <c r="M29" s="70"/>
    </row>
    <row r="30" spans="1:19" ht="20.100000000000001" hidden="1" customHeight="1" x14ac:dyDescent="0.15">
      <c r="A30" s="32">
        <f t="shared" si="0"/>
        <v>24</v>
      </c>
      <c r="B30" s="42" t="s">
        <v>37</v>
      </c>
      <c r="C30" s="34">
        <v>0</v>
      </c>
      <c r="D30" s="34">
        <v>0</v>
      </c>
      <c r="E30" s="34">
        <f t="shared" si="1"/>
        <v>0</v>
      </c>
      <c r="F30" s="35">
        <f t="shared" si="2"/>
        <v>0</v>
      </c>
      <c r="G30" s="68"/>
      <c r="H30" s="40"/>
      <c r="J30" s="69"/>
      <c r="K30" s="69"/>
      <c r="L30" s="69"/>
      <c r="M30" s="70"/>
    </row>
    <row r="31" spans="1:19" ht="20.100000000000001" customHeight="1" x14ac:dyDescent="0.15">
      <c r="A31" s="72"/>
      <c r="B31" s="73" t="s">
        <v>38</v>
      </c>
      <c r="C31" s="74">
        <f>SUM(C6:C30)</f>
        <v>334</v>
      </c>
      <c r="D31" s="74">
        <f>SUM(D6:D30)</f>
        <v>355</v>
      </c>
      <c r="E31" s="74">
        <f>SUM(E6:E30)</f>
        <v>689</v>
      </c>
      <c r="F31" s="75">
        <f>SUM(F6:F30)</f>
        <v>99.799999999999969</v>
      </c>
      <c r="G31" s="68"/>
      <c r="H31" s="40"/>
      <c r="J31" s="69"/>
      <c r="K31" s="69"/>
      <c r="L31" s="69"/>
      <c r="M31" s="70"/>
    </row>
    <row r="32" spans="1:19" ht="18" customHeight="1" x14ac:dyDescent="0.15">
      <c r="A32" s="39"/>
      <c r="B32" s="36"/>
      <c r="C32" s="76"/>
      <c r="D32" s="76"/>
      <c r="E32" s="29"/>
      <c r="F32" s="39"/>
      <c r="G32" s="72"/>
      <c r="H32" s="40"/>
      <c r="I32" s="41" t="s">
        <v>39</v>
      </c>
      <c r="J32" s="49"/>
      <c r="K32" s="49"/>
      <c r="L32" s="49"/>
      <c r="M32" s="49"/>
    </row>
    <row r="33" spans="1:29" ht="18" customHeight="1" x14ac:dyDescent="0.15">
      <c r="A33" s="39"/>
      <c r="B33" s="36"/>
      <c r="C33" s="76"/>
      <c r="D33" s="76"/>
      <c r="E33" s="29"/>
      <c r="F33" s="39"/>
      <c r="G33" s="39"/>
      <c r="H33" s="40"/>
      <c r="I33" s="77" t="s">
        <v>40</v>
      </c>
      <c r="J33" s="49"/>
      <c r="K33" s="49"/>
      <c r="L33" s="49"/>
      <c r="M33" s="49"/>
    </row>
    <row r="34" spans="1:29" ht="18" customHeight="1" x14ac:dyDescent="0.15">
      <c r="A34" s="39"/>
      <c r="B34" s="36"/>
      <c r="C34" s="76"/>
      <c r="D34" s="76"/>
      <c r="E34" s="29"/>
      <c r="F34" s="39"/>
      <c r="G34" s="39"/>
      <c r="H34" s="40"/>
      <c r="I34" s="77" t="s">
        <v>41</v>
      </c>
      <c r="V34" s="78"/>
      <c r="W34" s="78"/>
      <c r="X34" s="78"/>
      <c r="Y34" s="78"/>
      <c r="Z34" s="78"/>
      <c r="AA34" s="78"/>
      <c r="AB34" s="78"/>
      <c r="AC34" s="78"/>
    </row>
    <row r="35" spans="1:29" ht="18" customHeight="1" x14ac:dyDescent="0.15">
      <c r="A35" s="39"/>
      <c r="B35" s="79"/>
      <c r="C35" s="76"/>
      <c r="D35" s="76"/>
      <c r="E35" s="29"/>
      <c r="F35" s="39"/>
      <c r="G35" s="39"/>
      <c r="H35" s="40"/>
      <c r="Q35" s="78"/>
      <c r="R35" s="78"/>
      <c r="S35" s="78"/>
      <c r="T35" s="78"/>
      <c r="U35" s="78"/>
    </row>
    <row r="36" spans="1:29" ht="18" customHeight="1" x14ac:dyDescent="0.15">
      <c r="A36" s="72"/>
      <c r="B36" s="79"/>
      <c r="C36" s="76"/>
      <c r="D36" s="76"/>
      <c r="E36" s="76"/>
      <c r="F36" s="72"/>
      <c r="G36" s="39"/>
      <c r="H36" s="40"/>
    </row>
    <row r="37" spans="1:29" ht="18" customHeight="1" x14ac:dyDescent="0.15">
      <c r="A37" s="80"/>
      <c r="C37" s="80"/>
      <c r="D37" s="80"/>
      <c r="E37" s="80"/>
      <c r="F37" s="80"/>
      <c r="G37" s="72"/>
      <c r="H37" s="40"/>
    </row>
    <row r="38" spans="1:29" ht="18" customHeight="1" x14ac:dyDescent="0.15">
      <c r="G38" s="80"/>
      <c r="H38" s="81"/>
    </row>
    <row r="39" spans="1:29" ht="11.25" customHeight="1" x14ac:dyDescent="0.15">
      <c r="H39" s="80"/>
      <c r="N39" s="80"/>
      <c r="O39" s="80"/>
      <c r="P39" s="80"/>
      <c r="Q39" s="80"/>
    </row>
    <row r="41" spans="1:29" x14ac:dyDescent="0.15">
      <c r="I41" s="80"/>
      <c r="J41" s="80"/>
      <c r="K41" s="80"/>
      <c r="L41" s="80"/>
      <c r="M41" s="80"/>
    </row>
    <row r="44" spans="1:29" x14ac:dyDescent="0.15">
      <c r="E44" s="82"/>
    </row>
    <row r="49" spans="11:11" x14ac:dyDescent="0.15">
      <c r="K49" s="83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I54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4.37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59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4" si="0">_xlfn.RANK.EQ(F6,                                                                                                                                                                                                            $F$6:$F$34)</f>
        <v>1</v>
      </c>
      <c r="B6" s="33" t="s">
        <v>10</v>
      </c>
      <c r="C6" s="34">
        <v>98</v>
      </c>
      <c r="D6" s="34">
        <v>113</v>
      </c>
      <c r="E6" s="34">
        <f>SUM(C6:D6)</f>
        <v>211</v>
      </c>
      <c r="F6" s="35">
        <f t="shared" ref="F6:F34" si="1">ROUND(E6/$E$35,3)*100</f>
        <v>24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11</v>
      </c>
      <c r="C7" s="34">
        <v>74</v>
      </c>
      <c r="D7" s="34">
        <v>133</v>
      </c>
      <c r="E7" s="34">
        <f t="shared" ref="E7:E34" si="2">SUM(C7:D7)</f>
        <v>207</v>
      </c>
      <c r="F7" s="35">
        <f t="shared" si="1"/>
        <v>23.599999999999998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8" t="s">
        <v>14</v>
      </c>
      <c r="C8" s="34">
        <v>92</v>
      </c>
      <c r="D8" s="34">
        <v>46</v>
      </c>
      <c r="E8" s="34">
        <f t="shared" si="2"/>
        <v>138</v>
      </c>
      <c r="F8" s="35">
        <f t="shared" si="1"/>
        <v>15.7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12</v>
      </c>
      <c r="C9" s="34">
        <v>110</v>
      </c>
      <c r="D9" s="34">
        <v>21</v>
      </c>
      <c r="E9" s="34">
        <f t="shared" si="2"/>
        <v>131</v>
      </c>
      <c r="F9" s="35">
        <f t="shared" si="1"/>
        <v>14.899999999999999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13</v>
      </c>
      <c r="C10" s="34">
        <v>11</v>
      </c>
      <c r="D10" s="34">
        <v>64</v>
      </c>
      <c r="E10" s="34">
        <f t="shared" si="2"/>
        <v>75</v>
      </c>
      <c r="F10" s="35">
        <f t="shared" si="1"/>
        <v>8.5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16</v>
      </c>
      <c r="D11" s="34">
        <v>9</v>
      </c>
      <c r="E11" s="34">
        <f t="shared" si="2"/>
        <v>25</v>
      </c>
      <c r="F11" s="35">
        <f t="shared" si="1"/>
        <v>2.8000000000000003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38" t="s">
        <v>16</v>
      </c>
      <c r="C12" s="34">
        <v>8</v>
      </c>
      <c r="D12" s="34">
        <v>5</v>
      </c>
      <c r="E12" s="34">
        <f t="shared" si="2"/>
        <v>13</v>
      </c>
      <c r="F12" s="35">
        <f t="shared" si="1"/>
        <v>1.5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7</v>
      </c>
      <c r="B13" s="42" t="s">
        <v>27</v>
      </c>
      <c r="C13" s="34">
        <v>8</v>
      </c>
      <c r="D13" s="34">
        <v>5</v>
      </c>
      <c r="E13" s="34">
        <f t="shared" si="2"/>
        <v>13</v>
      </c>
      <c r="F13" s="35">
        <f t="shared" si="1"/>
        <v>1.5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9</v>
      </c>
      <c r="B14" s="42" t="s">
        <v>18</v>
      </c>
      <c r="C14" s="34">
        <v>9</v>
      </c>
      <c r="D14" s="34">
        <v>0</v>
      </c>
      <c r="E14" s="34">
        <f t="shared" si="2"/>
        <v>9</v>
      </c>
      <c r="F14" s="35">
        <f t="shared" si="1"/>
        <v>1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9</v>
      </c>
      <c r="B15" s="38" t="s">
        <v>17</v>
      </c>
      <c r="C15" s="34">
        <v>9</v>
      </c>
      <c r="D15" s="34">
        <v>0</v>
      </c>
      <c r="E15" s="34">
        <f t="shared" si="2"/>
        <v>9</v>
      </c>
      <c r="F15" s="35">
        <f t="shared" si="1"/>
        <v>1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11</v>
      </c>
      <c r="B16" s="38" t="s">
        <v>19</v>
      </c>
      <c r="C16" s="34">
        <v>6</v>
      </c>
      <c r="D16" s="34">
        <v>1</v>
      </c>
      <c r="E16" s="34">
        <f t="shared" si="2"/>
        <v>7</v>
      </c>
      <c r="F16" s="35">
        <f t="shared" si="1"/>
        <v>0.8</v>
      </c>
      <c r="G16" s="39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11</v>
      </c>
      <c r="B17" s="38" t="s">
        <v>22</v>
      </c>
      <c r="C17" s="34">
        <v>3</v>
      </c>
      <c r="D17" s="34">
        <v>4</v>
      </c>
      <c r="E17" s="34">
        <f t="shared" si="2"/>
        <v>7</v>
      </c>
      <c r="F17" s="35">
        <f t="shared" si="1"/>
        <v>0.8</v>
      </c>
      <c r="G17" s="39"/>
      <c r="H17" s="50">
        <v>1</v>
      </c>
      <c r="I17" s="51" t="s">
        <v>10</v>
      </c>
      <c r="J17" s="52">
        <v>98</v>
      </c>
      <c r="K17" s="52">
        <v>113</v>
      </c>
      <c r="L17" s="52">
        <v>211</v>
      </c>
      <c r="M17" s="53">
        <f t="shared" ref="M17:M26" si="3">ROUND(L17/$E$35,3)*100</f>
        <v>24</v>
      </c>
      <c r="N17" s="31"/>
    </row>
    <row r="18" spans="1:19" ht="20.100000000000001" customHeight="1" x14ac:dyDescent="0.15">
      <c r="A18" s="32">
        <f t="shared" si="0"/>
        <v>13</v>
      </c>
      <c r="B18" s="38" t="s">
        <v>23</v>
      </c>
      <c r="C18" s="34">
        <v>5</v>
      </c>
      <c r="D18" s="34">
        <v>1</v>
      </c>
      <c r="E18" s="34">
        <f t="shared" si="2"/>
        <v>6</v>
      </c>
      <c r="F18" s="35">
        <f t="shared" si="1"/>
        <v>0.70000000000000007</v>
      </c>
      <c r="G18" s="39"/>
      <c r="H18" s="50">
        <v>2</v>
      </c>
      <c r="I18" s="54" t="s">
        <v>11</v>
      </c>
      <c r="J18" s="55">
        <v>74</v>
      </c>
      <c r="K18" s="55">
        <v>133</v>
      </c>
      <c r="L18" s="52">
        <v>207</v>
      </c>
      <c r="M18" s="56">
        <f t="shared" si="3"/>
        <v>23.599999999999998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14</v>
      </c>
      <c r="B19" s="38" t="s">
        <v>20</v>
      </c>
      <c r="C19" s="34">
        <v>3</v>
      </c>
      <c r="D19" s="34">
        <v>2</v>
      </c>
      <c r="E19" s="34">
        <f t="shared" si="2"/>
        <v>5</v>
      </c>
      <c r="F19" s="35">
        <f t="shared" si="1"/>
        <v>0.6</v>
      </c>
      <c r="G19" s="39"/>
      <c r="H19" s="50">
        <v>3</v>
      </c>
      <c r="I19" s="54" t="s">
        <v>14</v>
      </c>
      <c r="J19" s="55">
        <v>92</v>
      </c>
      <c r="K19" s="55">
        <v>46</v>
      </c>
      <c r="L19" s="52">
        <v>138</v>
      </c>
      <c r="M19" s="56">
        <f t="shared" si="3"/>
        <v>15.7</v>
      </c>
      <c r="N19" s="31"/>
    </row>
    <row r="20" spans="1:19" ht="20.100000000000001" customHeight="1" x14ac:dyDescent="0.15">
      <c r="A20" s="32">
        <f t="shared" si="0"/>
        <v>15</v>
      </c>
      <c r="B20" s="38" t="s">
        <v>24</v>
      </c>
      <c r="C20" s="34">
        <v>3</v>
      </c>
      <c r="D20" s="34">
        <v>1</v>
      </c>
      <c r="E20" s="34">
        <f t="shared" si="2"/>
        <v>4</v>
      </c>
      <c r="F20" s="35">
        <f t="shared" si="1"/>
        <v>0.5</v>
      </c>
      <c r="G20" s="39"/>
      <c r="H20" s="50">
        <v>4</v>
      </c>
      <c r="I20" s="54" t="s">
        <v>12</v>
      </c>
      <c r="J20" s="55">
        <v>110</v>
      </c>
      <c r="K20" s="55">
        <v>21</v>
      </c>
      <c r="L20" s="52">
        <v>131</v>
      </c>
      <c r="M20" s="56">
        <f t="shared" si="3"/>
        <v>14.899999999999999</v>
      </c>
      <c r="N20" s="31"/>
    </row>
    <row r="21" spans="1:19" ht="20.100000000000001" customHeight="1" x14ac:dyDescent="0.15">
      <c r="A21" s="32">
        <f t="shared" si="0"/>
        <v>16</v>
      </c>
      <c r="B21" s="38" t="s">
        <v>25</v>
      </c>
      <c r="C21" s="34">
        <v>2</v>
      </c>
      <c r="D21" s="34">
        <v>1</v>
      </c>
      <c r="E21" s="34">
        <f t="shared" si="2"/>
        <v>3</v>
      </c>
      <c r="F21" s="35">
        <f t="shared" si="1"/>
        <v>0.3</v>
      </c>
      <c r="G21" s="39"/>
      <c r="H21" s="50">
        <v>5</v>
      </c>
      <c r="I21" s="54" t="s">
        <v>13</v>
      </c>
      <c r="J21" s="55">
        <v>11</v>
      </c>
      <c r="K21" s="55">
        <v>64</v>
      </c>
      <c r="L21" s="52">
        <v>75</v>
      </c>
      <c r="M21" s="56">
        <f t="shared" si="3"/>
        <v>8.5</v>
      </c>
    </row>
    <row r="22" spans="1:19" ht="20.100000000000001" customHeight="1" x14ac:dyDescent="0.15">
      <c r="A22" s="32">
        <f t="shared" si="0"/>
        <v>16</v>
      </c>
      <c r="B22" s="38" t="s">
        <v>30</v>
      </c>
      <c r="C22" s="34">
        <v>2</v>
      </c>
      <c r="D22" s="34">
        <v>1</v>
      </c>
      <c r="E22" s="34">
        <f t="shared" si="2"/>
        <v>3</v>
      </c>
      <c r="F22" s="35">
        <f t="shared" si="1"/>
        <v>0.3</v>
      </c>
      <c r="G22" s="39"/>
      <c r="H22" s="50">
        <v>6</v>
      </c>
      <c r="I22" s="54" t="s">
        <v>15</v>
      </c>
      <c r="J22" s="55">
        <v>16</v>
      </c>
      <c r="K22" s="55">
        <v>9</v>
      </c>
      <c r="L22" s="52">
        <v>25</v>
      </c>
      <c r="M22" s="56">
        <f t="shared" si="3"/>
        <v>2.8000000000000003</v>
      </c>
    </row>
    <row r="23" spans="1:19" ht="20.100000000000001" customHeight="1" x14ac:dyDescent="0.15">
      <c r="A23" s="32">
        <f t="shared" si="0"/>
        <v>16</v>
      </c>
      <c r="B23" s="38" t="s">
        <v>32</v>
      </c>
      <c r="C23" s="34">
        <v>1</v>
      </c>
      <c r="D23" s="34">
        <v>2</v>
      </c>
      <c r="E23" s="34">
        <f t="shared" si="2"/>
        <v>3</v>
      </c>
      <c r="F23" s="35">
        <f t="shared" si="1"/>
        <v>0.3</v>
      </c>
      <c r="G23" s="39"/>
      <c r="H23" s="50">
        <v>7</v>
      </c>
      <c r="I23" s="54" t="s">
        <v>29</v>
      </c>
      <c r="J23" s="55">
        <v>8</v>
      </c>
      <c r="K23" s="55">
        <v>5</v>
      </c>
      <c r="L23" s="52">
        <v>13</v>
      </c>
      <c r="M23" s="56">
        <f t="shared" si="3"/>
        <v>1.5</v>
      </c>
    </row>
    <row r="24" spans="1:19" ht="20.100000000000001" customHeight="1" x14ac:dyDescent="0.15">
      <c r="A24" s="32">
        <f t="shared" si="0"/>
        <v>19</v>
      </c>
      <c r="B24" s="38" t="s">
        <v>45</v>
      </c>
      <c r="C24" s="34">
        <v>1</v>
      </c>
      <c r="D24" s="34">
        <v>0</v>
      </c>
      <c r="E24" s="34">
        <f t="shared" si="2"/>
        <v>1</v>
      </c>
      <c r="F24" s="35">
        <f t="shared" si="1"/>
        <v>0.1</v>
      </c>
      <c r="G24" s="39"/>
      <c r="H24" s="50">
        <v>8</v>
      </c>
      <c r="I24" s="54" t="s">
        <v>56</v>
      </c>
      <c r="J24" s="55">
        <v>8</v>
      </c>
      <c r="K24" s="55">
        <v>5</v>
      </c>
      <c r="L24" s="52">
        <v>13</v>
      </c>
      <c r="M24" s="56">
        <f t="shared" si="3"/>
        <v>1.5</v>
      </c>
    </row>
    <row r="25" spans="1:19" ht="20.100000000000001" customHeight="1" x14ac:dyDescent="0.15">
      <c r="A25" s="32">
        <f t="shared" si="0"/>
        <v>19</v>
      </c>
      <c r="B25" s="42" t="s">
        <v>37</v>
      </c>
      <c r="C25" s="34">
        <v>1</v>
      </c>
      <c r="D25" s="34">
        <v>0</v>
      </c>
      <c r="E25" s="34">
        <f t="shared" si="2"/>
        <v>1</v>
      </c>
      <c r="F25" s="35">
        <f t="shared" si="1"/>
        <v>0.1</v>
      </c>
      <c r="G25" s="39"/>
      <c r="H25" s="58"/>
      <c r="I25" s="59" t="s">
        <v>18</v>
      </c>
      <c r="J25" s="60">
        <v>9</v>
      </c>
      <c r="K25" s="60">
        <v>0</v>
      </c>
      <c r="L25" s="84">
        <v>9</v>
      </c>
      <c r="M25" s="62">
        <f t="shared" si="3"/>
        <v>1</v>
      </c>
    </row>
    <row r="26" spans="1:19" ht="20.100000000000001" customHeight="1" x14ac:dyDescent="0.15">
      <c r="A26" s="32">
        <f t="shared" si="0"/>
        <v>19</v>
      </c>
      <c r="B26" s="42" t="s">
        <v>60</v>
      </c>
      <c r="C26" s="34">
        <v>1</v>
      </c>
      <c r="D26" s="34">
        <v>0</v>
      </c>
      <c r="E26" s="34">
        <f t="shared" si="2"/>
        <v>1</v>
      </c>
      <c r="F26" s="74">
        <f t="shared" si="1"/>
        <v>0.1</v>
      </c>
      <c r="G26" s="39"/>
      <c r="H26" s="63"/>
      <c r="I26" s="59" t="s">
        <v>17</v>
      </c>
      <c r="J26" s="60">
        <v>9</v>
      </c>
      <c r="K26" s="60">
        <v>0</v>
      </c>
      <c r="L26" s="84">
        <v>9</v>
      </c>
      <c r="M26" s="62">
        <f t="shared" si="3"/>
        <v>1</v>
      </c>
    </row>
    <row r="27" spans="1:19" ht="20.100000000000001" customHeight="1" x14ac:dyDescent="0.15">
      <c r="A27" s="32">
        <f t="shared" si="0"/>
        <v>19</v>
      </c>
      <c r="B27" s="38" t="s">
        <v>61</v>
      </c>
      <c r="C27" s="34">
        <v>1</v>
      </c>
      <c r="D27" s="34">
        <v>0</v>
      </c>
      <c r="E27" s="34">
        <f t="shared" si="2"/>
        <v>1</v>
      </c>
      <c r="F27" s="35">
        <f t="shared" si="1"/>
        <v>0.1</v>
      </c>
      <c r="G27" s="68"/>
      <c r="H27" s="40"/>
      <c r="I27" s="64" t="s">
        <v>33</v>
      </c>
      <c r="J27" s="65">
        <v>29</v>
      </c>
      <c r="K27" s="65">
        <v>18</v>
      </c>
      <c r="L27" s="66">
        <v>47</v>
      </c>
      <c r="M27" s="67">
        <f>ROUND(L27/$E$35,3)*100</f>
        <v>5.4</v>
      </c>
    </row>
    <row r="28" spans="1:19" ht="20.100000000000001" customHeight="1" x14ac:dyDescent="0.15">
      <c r="A28" s="32">
        <f t="shared" si="0"/>
        <v>19</v>
      </c>
      <c r="B28" s="38" t="s">
        <v>34</v>
      </c>
      <c r="C28" s="34">
        <v>0</v>
      </c>
      <c r="D28" s="34">
        <v>1</v>
      </c>
      <c r="E28" s="34">
        <f t="shared" si="2"/>
        <v>1</v>
      </c>
      <c r="F28" s="35">
        <f t="shared" si="1"/>
        <v>0.1</v>
      </c>
      <c r="G28" s="68"/>
      <c r="H28" s="40"/>
      <c r="J28" s="69">
        <f>SUM(J17:J27)</f>
        <v>464</v>
      </c>
      <c r="K28" s="69">
        <f>SUM(K17:K27)</f>
        <v>414</v>
      </c>
      <c r="L28" s="69">
        <f>SUM(L17:L27)</f>
        <v>878</v>
      </c>
      <c r="M28" s="70">
        <f>SUM(M17:M27)</f>
        <v>99.899999999999991</v>
      </c>
    </row>
    <row r="29" spans="1:19" ht="20.100000000000001" customHeight="1" x14ac:dyDescent="0.15">
      <c r="A29" s="32">
        <f t="shared" si="0"/>
        <v>19</v>
      </c>
      <c r="B29" s="38" t="s">
        <v>31</v>
      </c>
      <c r="C29" s="34">
        <v>0</v>
      </c>
      <c r="D29" s="34">
        <v>1</v>
      </c>
      <c r="E29" s="34">
        <f t="shared" si="2"/>
        <v>1</v>
      </c>
      <c r="F29" s="35">
        <f t="shared" si="1"/>
        <v>0.1</v>
      </c>
      <c r="G29" s="68"/>
      <c r="H29" s="40"/>
      <c r="J29" s="69"/>
      <c r="K29" s="69"/>
      <c r="L29" s="69"/>
      <c r="M29" s="70"/>
    </row>
    <row r="30" spans="1:19" ht="20.100000000000001" customHeight="1" x14ac:dyDescent="0.15">
      <c r="A30" s="32">
        <f t="shared" si="0"/>
        <v>19</v>
      </c>
      <c r="B30" s="38" t="s">
        <v>62</v>
      </c>
      <c r="C30" s="34">
        <v>0</v>
      </c>
      <c r="D30" s="34">
        <v>1</v>
      </c>
      <c r="E30" s="34">
        <f t="shared" si="2"/>
        <v>1</v>
      </c>
      <c r="F30" s="35">
        <f t="shared" si="1"/>
        <v>0.1</v>
      </c>
      <c r="G30" s="68"/>
      <c r="H30" s="40"/>
      <c r="J30" s="69"/>
      <c r="K30" s="69"/>
      <c r="L30" s="69"/>
      <c r="M30" s="70"/>
    </row>
    <row r="31" spans="1:19" ht="20.100000000000001" customHeight="1" x14ac:dyDescent="0.15">
      <c r="A31" s="32">
        <f t="shared" si="0"/>
        <v>19</v>
      </c>
      <c r="B31" s="38" t="s">
        <v>63</v>
      </c>
      <c r="C31" s="34">
        <v>0</v>
      </c>
      <c r="D31" s="34">
        <v>1</v>
      </c>
      <c r="E31" s="34">
        <f t="shared" si="2"/>
        <v>1</v>
      </c>
      <c r="F31" s="35">
        <f t="shared" si="1"/>
        <v>0.1</v>
      </c>
      <c r="G31" s="68"/>
      <c r="H31" s="40"/>
      <c r="J31" s="69"/>
      <c r="K31" s="69"/>
      <c r="L31" s="69"/>
      <c r="M31" s="70"/>
    </row>
    <row r="32" spans="1:19" ht="20.100000000000001" customHeight="1" x14ac:dyDescent="0.15">
      <c r="A32" s="32">
        <f t="shared" si="0"/>
        <v>19</v>
      </c>
      <c r="B32" s="42" t="s">
        <v>50</v>
      </c>
      <c r="C32" s="34">
        <v>0</v>
      </c>
      <c r="D32" s="34">
        <v>1</v>
      </c>
      <c r="E32" s="34">
        <f t="shared" si="2"/>
        <v>1</v>
      </c>
      <c r="F32" s="74">
        <f t="shared" si="1"/>
        <v>0.1</v>
      </c>
      <c r="G32" s="68"/>
      <c r="H32" s="40"/>
      <c r="J32" s="69"/>
      <c r="K32" s="69"/>
      <c r="L32" s="69"/>
      <c r="M32" s="70"/>
    </row>
    <row r="33" spans="1:29" ht="20.100000000000001" hidden="1" customHeight="1" x14ac:dyDescent="0.15">
      <c r="A33" s="32">
        <f t="shared" si="0"/>
        <v>28</v>
      </c>
      <c r="B33" s="42" t="s">
        <v>35</v>
      </c>
      <c r="C33" s="34">
        <v>0</v>
      </c>
      <c r="D33" s="34">
        <v>0</v>
      </c>
      <c r="E33" s="34">
        <f t="shared" si="2"/>
        <v>0</v>
      </c>
      <c r="F33" s="85">
        <f t="shared" si="1"/>
        <v>0</v>
      </c>
      <c r="G33" s="68"/>
      <c r="H33" s="40"/>
      <c r="J33" s="69"/>
      <c r="K33" s="69"/>
      <c r="L33" s="69"/>
      <c r="M33" s="70"/>
    </row>
    <row r="34" spans="1:29" ht="20.100000000000001" hidden="1" customHeight="1" x14ac:dyDescent="0.15">
      <c r="A34" s="32">
        <f t="shared" si="0"/>
        <v>28</v>
      </c>
      <c r="B34" s="38" t="s">
        <v>36</v>
      </c>
      <c r="C34" s="34">
        <v>0</v>
      </c>
      <c r="D34" s="34">
        <v>0</v>
      </c>
      <c r="E34" s="34">
        <f t="shared" si="2"/>
        <v>0</v>
      </c>
      <c r="F34" s="35">
        <f t="shared" si="1"/>
        <v>0</v>
      </c>
      <c r="G34" s="68"/>
      <c r="H34" s="40"/>
      <c r="J34" s="69"/>
      <c r="K34" s="69"/>
      <c r="L34" s="69"/>
      <c r="M34" s="70"/>
    </row>
    <row r="35" spans="1:29" ht="20.100000000000001" customHeight="1" x14ac:dyDescent="0.15">
      <c r="A35" s="72"/>
      <c r="B35" s="73" t="s">
        <v>38</v>
      </c>
      <c r="C35" s="74">
        <f>SUM(C6:C34)</f>
        <v>464</v>
      </c>
      <c r="D35" s="74">
        <f>SUM(D6:D34)</f>
        <v>414</v>
      </c>
      <c r="E35" s="74">
        <f>SUM(E6:E34)</f>
        <v>878</v>
      </c>
      <c r="F35" s="75">
        <f>SUM(F6:F34)</f>
        <v>99.699999999999918</v>
      </c>
      <c r="G35" s="68"/>
      <c r="H35" s="40"/>
      <c r="J35" s="69"/>
      <c r="K35" s="69"/>
      <c r="L35" s="69"/>
      <c r="M35" s="70"/>
    </row>
    <row r="36" spans="1:29" ht="18" customHeight="1" x14ac:dyDescent="0.15">
      <c r="A36" s="39"/>
      <c r="B36" s="36"/>
      <c r="C36" s="76"/>
      <c r="D36" s="76"/>
      <c r="E36" s="29"/>
      <c r="F36" s="39"/>
      <c r="G36" s="72"/>
      <c r="H36" s="40"/>
      <c r="I36" s="41" t="s">
        <v>39</v>
      </c>
      <c r="J36" s="69"/>
      <c r="K36" s="69"/>
      <c r="L36" s="69"/>
      <c r="M36" s="70"/>
    </row>
    <row r="37" spans="1:29" ht="18" customHeight="1" x14ac:dyDescent="0.15">
      <c r="A37" s="39"/>
      <c r="B37" s="36"/>
      <c r="C37" s="76"/>
      <c r="D37" s="76"/>
      <c r="E37" s="29"/>
      <c r="F37" s="39"/>
      <c r="G37" s="39"/>
      <c r="H37" s="40"/>
      <c r="I37" s="77" t="s">
        <v>40</v>
      </c>
      <c r="J37" s="49"/>
      <c r="K37" s="49"/>
      <c r="L37" s="49"/>
      <c r="M37" s="49"/>
    </row>
    <row r="38" spans="1:29" ht="18" customHeight="1" x14ac:dyDescent="0.15">
      <c r="A38" s="39"/>
      <c r="B38" s="36"/>
      <c r="C38" s="76"/>
      <c r="D38" s="76"/>
      <c r="E38" s="29"/>
      <c r="F38" s="39"/>
      <c r="G38" s="39"/>
      <c r="H38" s="40"/>
      <c r="I38" s="77" t="s">
        <v>41</v>
      </c>
      <c r="J38" s="49"/>
      <c r="K38" s="49"/>
      <c r="L38" s="49"/>
      <c r="M38" s="49"/>
      <c r="V38" s="78"/>
      <c r="W38" s="78"/>
      <c r="X38" s="78"/>
      <c r="Y38" s="78"/>
      <c r="Z38" s="78"/>
      <c r="AA38" s="78"/>
      <c r="AB38" s="78"/>
      <c r="AC38" s="78"/>
    </row>
    <row r="39" spans="1:29" ht="18" customHeight="1" x14ac:dyDescent="0.15">
      <c r="A39" s="39"/>
      <c r="B39" s="79"/>
      <c r="C39" s="76"/>
      <c r="D39" s="76"/>
      <c r="E39" s="29"/>
      <c r="F39" s="39"/>
      <c r="G39" s="39"/>
      <c r="H39" s="40"/>
      <c r="Q39" s="78"/>
      <c r="R39" s="78"/>
      <c r="S39" s="78"/>
      <c r="T39" s="78"/>
      <c r="U39" s="78"/>
    </row>
    <row r="40" spans="1:29" ht="18" customHeight="1" x14ac:dyDescent="0.15">
      <c r="A40" s="72"/>
      <c r="B40" s="79"/>
      <c r="C40" s="76"/>
      <c r="D40" s="76"/>
      <c r="E40" s="76"/>
      <c r="F40" s="72"/>
      <c r="G40" s="39"/>
      <c r="H40" s="40"/>
    </row>
    <row r="41" spans="1:29" ht="18" customHeight="1" x14ac:dyDescent="0.15">
      <c r="A41" s="80"/>
      <c r="C41" s="80"/>
      <c r="D41" s="80"/>
      <c r="E41" s="80"/>
      <c r="F41" s="80"/>
      <c r="G41" s="72"/>
      <c r="H41" s="40"/>
    </row>
    <row r="42" spans="1:29" ht="18" customHeight="1" x14ac:dyDescent="0.15">
      <c r="G42" s="80"/>
      <c r="H42" s="81"/>
    </row>
    <row r="43" spans="1:29" ht="11.25" customHeight="1" x14ac:dyDescent="0.15">
      <c r="H43" s="80"/>
      <c r="N43" s="80"/>
      <c r="O43" s="80"/>
      <c r="P43" s="80"/>
      <c r="Q43" s="80"/>
    </row>
    <row r="46" spans="1:29" x14ac:dyDescent="0.15">
      <c r="I46" s="80"/>
      <c r="J46" s="80"/>
      <c r="K46" s="80"/>
      <c r="L46" s="80"/>
      <c r="M46" s="80"/>
    </row>
    <row r="48" spans="1:29" x14ac:dyDescent="0.15">
      <c r="E48" s="82"/>
    </row>
    <row r="54" spans="11:11" x14ac:dyDescent="0.15">
      <c r="K54" s="83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54"/>
  <sheetViews>
    <sheetView topLeftCell="B1" zoomScale="85" zoomScaleNormal="85" workbookViewId="0">
      <selection activeCell="B2" sqref="B2"/>
    </sheetView>
  </sheetViews>
  <sheetFormatPr defaultRowHeight="13.5" x14ac:dyDescent="0.15"/>
  <cols>
    <col min="1" max="1" width="4.1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64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4" si="0">_xlfn.RANK.EQ(F6,                                                                                                                                                                                                            $F$6:$F$34)</f>
        <v>1</v>
      </c>
      <c r="B6" s="38" t="s">
        <v>11</v>
      </c>
      <c r="C6" s="34">
        <v>76</v>
      </c>
      <c r="D6" s="34">
        <v>137</v>
      </c>
      <c r="E6" s="34">
        <f t="shared" ref="E6:E34" si="1">SUM(C6:D6)</f>
        <v>213</v>
      </c>
      <c r="F6" s="35">
        <f t="shared" ref="F6:F34" si="2">ROUND(E6/$E$35,3)*100</f>
        <v>23.7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3" t="s">
        <v>10</v>
      </c>
      <c r="C7" s="34">
        <v>97</v>
      </c>
      <c r="D7" s="34">
        <v>113</v>
      </c>
      <c r="E7" s="34">
        <f t="shared" si="1"/>
        <v>210</v>
      </c>
      <c r="F7" s="35">
        <f t="shared" si="2"/>
        <v>23.400000000000002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8" t="s">
        <v>14</v>
      </c>
      <c r="C8" s="34">
        <v>100</v>
      </c>
      <c r="D8" s="34">
        <v>46</v>
      </c>
      <c r="E8" s="34">
        <f t="shared" si="1"/>
        <v>146</v>
      </c>
      <c r="F8" s="35">
        <f t="shared" si="2"/>
        <v>16.2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12</v>
      </c>
      <c r="C9" s="34">
        <v>113</v>
      </c>
      <c r="D9" s="34">
        <v>22</v>
      </c>
      <c r="E9" s="34">
        <f t="shared" si="1"/>
        <v>135</v>
      </c>
      <c r="F9" s="35">
        <f t="shared" si="2"/>
        <v>15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13</v>
      </c>
      <c r="C10" s="34">
        <v>11</v>
      </c>
      <c r="D10" s="34">
        <v>65</v>
      </c>
      <c r="E10" s="34">
        <f t="shared" si="1"/>
        <v>76</v>
      </c>
      <c r="F10" s="35">
        <f t="shared" si="2"/>
        <v>8.5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16</v>
      </c>
      <c r="D11" s="34">
        <v>9</v>
      </c>
      <c r="E11" s="34">
        <f t="shared" si="1"/>
        <v>25</v>
      </c>
      <c r="F11" s="35">
        <f t="shared" si="2"/>
        <v>2.8000000000000003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38" t="s">
        <v>16</v>
      </c>
      <c r="C12" s="34">
        <v>8</v>
      </c>
      <c r="D12" s="34">
        <v>5</v>
      </c>
      <c r="E12" s="34">
        <f t="shared" si="1"/>
        <v>13</v>
      </c>
      <c r="F12" s="35">
        <f t="shared" si="2"/>
        <v>1.4000000000000001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7</v>
      </c>
      <c r="B13" s="42" t="s">
        <v>27</v>
      </c>
      <c r="C13" s="34">
        <v>8</v>
      </c>
      <c r="D13" s="34">
        <v>5</v>
      </c>
      <c r="E13" s="34">
        <f t="shared" si="1"/>
        <v>13</v>
      </c>
      <c r="F13" s="35">
        <f t="shared" si="2"/>
        <v>1.4000000000000001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9</v>
      </c>
      <c r="B14" s="42" t="s">
        <v>18</v>
      </c>
      <c r="C14" s="34">
        <v>9</v>
      </c>
      <c r="D14" s="34">
        <v>0</v>
      </c>
      <c r="E14" s="34">
        <f t="shared" si="1"/>
        <v>9</v>
      </c>
      <c r="F14" s="35">
        <f t="shared" si="2"/>
        <v>1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9</v>
      </c>
      <c r="B15" s="38" t="s">
        <v>19</v>
      </c>
      <c r="C15" s="34">
        <v>8</v>
      </c>
      <c r="D15" s="34">
        <v>1</v>
      </c>
      <c r="E15" s="34">
        <f t="shared" si="1"/>
        <v>9</v>
      </c>
      <c r="F15" s="35">
        <f t="shared" si="2"/>
        <v>1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11</v>
      </c>
      <c r="B16" s="38" t="s">
        <v>17</v>
      </c>
      <c r="C16" s="34">
        <v>8</v>
      </c>
      <c r="D16" s="34">
        <v>0</v>
      </c>
      <c r="E16" s="34">
        <f t="shared" si="1"/>
        <v>8</v>
      </c>
      <c r="F16" s="35">
        <f t="shared" si="2"/>
        <v>0.89999999999999991</v>
      </c>
      <c r="G16" s="39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11</v>
      </c>
      <c r="B17" s="38" t="s">
        <v>22</v>
      </c>
      <c r="C17" s="34">
        <v>3</v>
      </c>
      <c r="D17" s="34">
        <v>5</v>
      </c>
      <c r="E17" s="34">
        <f t="shared" si="1"/>
        <v>8</v>
      </c>
      <c r="F17" s="35">
        <f t="shared" si="2"/>
        <v>0.89999999999999991</v>
      </c>
      <c r="G17" s="39"/>
      <c r="H17" s="50">
        <v>1</v>
      </c>
      <c r="I17" s="51" t="s">
        <v>11</v>
      </c>
      <c r="J17" s="52">
        <v>76</v>
      </c>
      <c r="K17" s="52">
        <v>137</v>
      </c>
      <c r="L17" s="52">
        <v>213</v>
      </c>
      <c r="M17" s="53">
        <f t="shared" ref="M17:M26" si="3">ROUND(L17/$E$35,3)*100</f>
        <v>23.7</v>
      </c>
      <c r="N17" s="31"/>
    </row>
    <row r="18" spans="1:19" ht="20.100000000000001" customHeight="1" x14ac:dyDescent="0.15">
      <c r="A18" s="32">
        <f t="shared" si="0"/>
        <v>13</v>
      </c>
      <c r="B18" s="38" t="s">
        <v>23</v>
      </c>
      <c r="C18" s="34">
        <v>5</v>
      </c>
      <c r="D18" s="34">
        <v>1</v>
      </c>
      <c r="E18" s="34">
        <f t="shared" si="1"/>
        <v>6</v>
      </c>
      <c r="F18" s="35">
        <f t="shared" si="2"/>
        <v>0.70000000000000007</v>
      </c>
      <c r="G18" s="39"/>
      <c r="H18" s="50">
        <v>2</v>
      </c>
      <c r="I18" s="54" t="s">
        <v>10</v>
      </c>
      <c r="J18" s="55">
        <v>97</v>
      </c>
      <c r="K18" s="55">
        <v>113</v>
      </c>
      <c r="L18" s="52">
        <v>210</v>
      </c>
      <c r="M18" s="56">
        <f t="shared" si="3"/>
        <v>23.400000000000002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14</v>
      </c>
      <c r="B19" s="38" t="s">
        <v>20</v>
      </c>
      <c r="C19" s="34">
        <v>3</v>
      </c>
      <c r="D19" s="34">
        <v>2</v>
      </c>
      <c r="E19" s="34">
        <f t="shared" si="1"/>
        <v>5</v>
      </c>
      <c r="F19" s="35">
        <f t="shared" si="2"/>
        <v>0.6</v>
      </c>
      <c r="G19" s="39"/>
      <c r="H19" s="50">
        <v>3</v>
      </c>
      <c r="I19" s="54" t="s">
        <v>14</v>
      </c>
      <c r="J19" s="55">
        <v>100</v>
      </c>
      <c r="K19" s="55">
        <v>46</v>
      </c>
      <c r="L19" s="52">
        <v>146</v>
      </c>
      <c r="M19" s="56">
        <f t="shared" si="3"/>
        <v>16.2</v>
      </c>
      <c r="N19" s="31"/>
    </row>
    <row r="20" spans="1:19" ht="20.100000000000001" customHeight="1" x14ac:dyDescent="0.15">
      <c r="A20" s="32">
        <f t="shared" si="0"/>
        <v>15</v>
      </c>
      <c r="B20" s="38" t="s">
        <v>24</v>
      </c>
      <c r="C20" s="34">
        <v>3</v>
      </c>
      <c r="D20" s="34">
        <v>1</v>
      </c>
      <c r="E20" s="34">
        <f t="shared" si="1"/>
        <v>4</v>
      </c>
      <c r="F20" s="35">
        <f t="shared" si="2"/>
        <v>0.4</v>
      </c>
      <c r="G20" s="39"/>
      <c r="H20" s="50">
        <v>4</v>
      </c>
      <c r="I20" s="54" t="s">
        <v>12</v>
      </c>
      <c r="J20" s="55">
        <v>113</v>
      </c>
      <c r="K20" s="55">
        <v>22</v>
      </c>
      <c r="L20" s="52">
        <v>135</v>
      </c>
      <c r="M20" s="56">
        <f t="shared" si="3"/>
        <v>15</v>
      </c>
      <c r="N20" s="31"/>
    </row>
    <row r="21" spans="1:19" ht="20.100000000000001" customHeight="1" x14ac:dyDescent="0.15">
      <c r="A21" s="32">
        <f t="shared" si="0"/>
        <v>15</v>
      </c>
      <c r="B21" s="38" t="s">
        <v>32</v>
      </c>
      <c r="C21" s="34">
        <v>2</v>
      </c>
      <c r="D21" s="34">
        <v>2</v>
      </c>
      <c r="E21" s="34">
        <f t="shared" si="1"/>
        <v>4</v>
      </c>
      <c r="F21" s="35">
        <f t="shared" si="2"/>
        <v>0.4</v>
      </c>
      <c r="G21" s="39"/>
      <c r="H21" s="50">
        <v>5</v>
      </c>
      <c r="I21" s="54" t="s">
        <v>13</v>
      </c>
      <c r="J21" s="55">
        <v>11</v>
      </c>
      <c r="K21" s="55">
        <v>65</v>
      </c>
      <c r="L21" s="52">
        <v>76</v>
      </c>
      <c r="M21" s="56">
        <f t="shared" si="3"/>
        <v>8.5</v>
      </c>
    </row>
    <row r="22" spans="1:19" ht="20.100000000000001" customHeight="1" x14ac:dyDescent="0.15">
      <c r="A22" s="32">
        <f t="shared" si="0"/>
        <v>17</v>
      </c>
      <c r="B22" s="38" t="s">
        <v>25</v>
      </c>
      <c r="C22" s="34">
        <v>2</v>
      </c>
      <c r="D22" s="34">
        <v>1</v>
      </c>
      <c r="E22" s="34">
        <f t="shared" si="1"/>
        <v>3</v>
      </c>
      <c r="F22" s="35">
        <f t="shared" si="2"/>
        <v>0.3</v>
      </c>
      <c r="G22" s="39"/>
      <c r="H22" s="50">
        <v>6</v>
      </c>
      <c r="I22" s="54" t="s">
        <v>15</v>
      </c>
      <c r="J22" s="55">
        <v>16</v>
      </c>
      <c r="K22" s="55">
        <v>9</v>
      </c>
      <c r="L22" s="52">
        <v>25</v>
      </c>
      <c r="M22" s="56">
        <f t="shared" si="3"/>
        <v>2.8000000000000003</v>
      </c>
    </row>
    <row r="23" spans="1:19" ht="20.100000000000001" customHeight="1" x14ac:dyDescent="0.15">
      <c r="A23" s="32">
        <f t="shared" si="0"/>
        <v>17</v>
      </c>
      <c r="B23" s="38" t="s">
        <v>30</v>
      </c>
      <c r="C23" s="34">
        <v>2</v>
      </c>
      <c r="D23" s="34">
        <v>1</v>
      </c>
      <c r="E23" s="34">
        <f t="shared" si="1"/>
        <v>3</v>
      </c>
      <c r="F23" s="35">
        <f t="shared" si="2"/>
        <v>0.3</v>
      </c>
      <c r="G23" s="39"/>
      <c r="H23" s="50">
        <v>7</v>
      </c>
      <c r="I23" s="54" t="s">
        <v>29</v>
      </c>
      <c r="J23" s="55">
        <v>8</v>
      </c>
      <c r="K23" s="55">
        <v>5</v>
      </c>
      <c r="L23" s="52">
        <v>13</v>
      </c>
      <c r="M23" s="56">
        <f t="shared" si="3"/>
        <v>1.4000000000000001</v>
      </c>
    </row>
    <row r="24" spans="1:19" ht="20.100000000000001" customHeight="1" x14ac:dyDescent="0.15">
      <c r="A24" s="32">
        <f t="shared" si="0"/>
        <v>19</v>
      </c>
      <c r="B24" s="38" t="s">
        <v>45</v>
      </c>
      <c r="C24" s="34">
        <v>1</v>
      </c>
      <c r="D24" s="34">
        <v>0</v>
      </c>
      <c r="E24" s="34">
        <f t="shared" si="1"/>
        <v>1</v>
      </c>
      <c r="F24" s="35">
        <f t="shared" si="2"/>
        <v>0.1</v>
      </c>
      <c r="G24" s="39"/>
      <c r="H24" s="50">
        <v>8</v>
      </c>
      <c r="I24" s="54" t="s">
        <v>56</v>
      </c>
      <c r="J24" s="55">
        <v>8</v>
      </c>
      <c r="K24" s="55">
        <v>5</v>
      </c>
      <c r="L24" s="52">
        <v>13</v>
      </c>
      <c r="M24" s="56">
        <f t="shared" si="3"/>
        <v>1.4000000000000001</v>
      </c>
    </row>
    <row r="25" spans="1:19" ht="20.100000000000001" customHeight="1" x14ac:dyDescent="0.15">
      <c r="A25" s="32">
        <f t="shared" si="0"/>
        <v>19</v>
      </c>
      <c r="B25" s="42" t="s">
        <v>37</v>
      </c>
      <c r="C25" s="34">
        <v>1</v>
      </c>
      <c r="D25" s="34">
        <v>0</v>
      </c>
      <c r="E25" s="34">
        <f t="shared" si="1"/>
        <v>1</v>
      </c>
      <c r="F25" s="35">
        <f t="shared" si="2"/>
        <v>0.1</v>
      </c>
      <c r="G25" s="39"/>
      <c r="H25" s="58"/>
      <c r="I25" s="59" t="s">
        <v>18</v>
      </c>
      <c r="J25" s="60">
        <v>9</v>
      </c>
      <c r="K25" s="60">
        <v>0</v>
      </c>
      <c r="L25" s="84">
        <v>9</v>
      </c>
      <c r="M25" s="62">
        <f t="shared" si="3"/>
        <v>1</v>
      </c>
    </row>
    <row r="26" spans="1:19" ht="20.100000000000001" customHeight="1" x14ac:dyDescent="0.15">
      <c r="A26" s="32">
        <f t="shared" si="0"/>
        <v>19</v>
      </c>
      <c r="B26" s="42" t="s">
        <v>52</v>
      </c>
      <c r="C26" s="34">
        <v>1</v>
      </c>
      <c r="D26" s="34">
        <v>0</v>
      </c>
      <c r="E26" s="34">
        <f t="shared" si="1"/>
        <v>1</v>
      </c>
      <c r="F26" s="87">
        <f t="shared" si="2"/>
        <v>0.1</v>
      </c>
      <c r="G26" s="39"/>
      <c r="H26" s="63"/>
      <c r="I26" s="59" t="s">
        <v>19</v>
      </c>
      <c r="J26" s="60">
        <v>8</v>
      </c>
      <c r="K26" s="60">
        <v>1</v>
      </c>
      <c r="L26" s="84">
        <v>9</v>
      </c>
      <c r="M26" s="62">
        <f t="shared" si="3"/>
        <v>1</v>
      </c>
    </row>
    <row r="27" spans="1:19" ht="20.100000000000001" customHeight="1" x14ac:dyDescent="0.15">
      <c r="A27" s="32">
        <f t="shared" si="0"/>
        <v>19</v>
      </c>
      <c r="B27" s="38" t="s">
        <v>43</v>
      </c>
      <c r="C27" s="34">
        <v>1</v>
      </c>
      <c r="D27" s="34">
        <v>0</v>
      </c>
      <c r="E27" s="34">
        <f t="shared" si="1"/>
        <v>1</v>
      </c>
      <c r="F27" s="35">
        <f t="shared" si="2"/>
        <v>0.1</v>
      </c>
      <c r="G27" s="68"/>
      <c r="H27" s="40"/>
      <c r="I27" s="64" t="s">
        <v>33</v>
      </c>
      <c r="J27" s="65">
        <v>32</v>
      </c>
      <c r="K27" s="65">
        <v>18</v>
      </c>
      <c r="L27" s="66">
        <f>SUM(J27:K27)</f>
        <v>50</v>
      </c>
      <c r="M27" s="67">
        <f>ROUND(L27/$E$35,3)*100</f>
        <v>5.6000000000000005</v>
      </c>
    </row>
    <row r="28" spans="1:19" ht="20.100000000000001" customHeight="1" x14ac:dyDescent="0.15">
      <c r="A28" s="32">
        <f t="shared" si="0"/>
        <v>19</v>
      </c>
      <c r="B28" s="38" t="s">
        <v>34</v>
      </c>
      <c r="C28" s="34">
        <v>0</v>
      </c>
      <c r="D28" s="34">
        <v>1</v>
      </c>
      <c r="E28" s="34">
        <f t="shared" si="1"/>
        <v>1</v>
      </c>
      <c r="F28" s="35">
        <f t="shared" si="2"/>
        <v>0.1</v>
      </c>
      <c r="G28" s="68"/>
      <c r="H28" s="40"/>
      <c r="J28" s="69">
        <f>SUM(J17:J27)</f>
        <v>478</v>
      </c>
      <c r="K28" s="69">
        <f>SUM(K17:K27)</f>
        <v>421</v>
      </c>
      <c r="L28" s="69">
        <f>SUM(L17:L27)</f>
        <v>899</v>
      </c>
      <c r="M28" s="70">
        <f>SUM(M17:M27)</f>
        <v>100</v>
      </c>
    </row>
    <row r="29" spans="1:19" ht="20.100000000000001" customHeight="1" x14ac:dyDescent="0.15">
      <c r="A29" s="32">
        <f t="shared" si="0"/>
        <v>19</v>
      </c>
      <c r="B29" s="38" t="s">
        <v>31</v>
      </c>
      <c r="C29" s="34">
        <v>0</v>
      </c>
      <c r="D29" s="34">
        <v>1</v>
      </c>
      <c r="E29" s="34">
        <f t="shared" si="1"/>
        <v>1</v>
      </c>
      <c r="F29" s="35">
        <f t="shared" si="2"/>
        <v>0.1</v>
      </c>
      <c r="G29" s="68"/>
      <c r="H29" s="40"/>
      <c r="J29" s="69"/>
      <c r="K29" s="69"/>
      <c r="L29" s="69"/>
      <c r="M29" s="70"/>
    </row>
    <row r="30" spans="1:19" ht="20.100000000000001" customHeight="1" x14ac:dyDescent="0.15">
      <c r="A30" s="32">
        <f t="shared" si="0"/>
        <v>19</v>
      </c>
      <c r="B30" s="38" t="s">
        <v>48</v>
      </c>
      <c r="C30" s="34">
        <v>0</v>
      </c>
      <c r="D30" s="34">
        <v>1</v>
      </c>
      <c r="E30" s="34">
        <f t="shared" si="1"/>
        <v>1</v>
      </c>
      <c r="F30" s="35">
        <f t="shared" si="2"/>
        <v>0.1</v>
      </c>
      <c r="G30" s="68"/>
      <c r="H30" s="40"/>
      <c r="J30" s="69"/>
      <c r="K30" s="69"/>
      <c r="L30" s="69"/>
      <c r="M30" s="70"/>
    </row>
    <row r="31" spans="1:19" ht="20.100000000000001" customHeight="1" x14ac:dyDescent="0.15">
      <c r="A31" s="32">
        <f t="shared" si="0"/>
        <v>19</v>
      </c>
      <c r="B31" s="38" t="s">
        <v>54</v>
      </c>
      <c r="C31" s="34">
        <v>0</v>
      </c>
      <c r="D31" s="34">
        <v>1</v>
      </c>
      <c r="E31" s="34">
        <f t="shared" si="1"/>
        <v>1</v>
      </c>
      <c r="F31" s="35">
        <f t="shared" si="2"/>
        <v>0.1</v>
      </c>
      <c r="G31" s="68"/>
      <c r="H31" s="40"/>
      <c r="J31" s="69"/>
      <c r="K31" s="69"/>
      <c r="L31" s="69"/>
      <c r="M31" s="70"/>
    </row>
    <row r="32" spans="1:19" ht="20.100000000000001" customHeight="1" x14ac:dyDescent="0.15">
      <c r="A32" s="32">
        <f t="shared" si="0"/>
        <v>19</v>
      </c>
      <c r="B32" s="42" t="s">
        <v>50</v>
      </c>
      <c r="C32" s="34">
        <v>0</v>
      </c>
      <c r="D32" s="34">
        <v>1</v>
      </c>
      <c r="E32" s="34">
        <f t="shared" si="1"/>
        <v>1</v>
      </c>
      <c r="F32" s="87">
        <f t="shared" si="2"/>
        <v>0.1</v>
      </c>
      <c r="G32" s="68"/>
      <c r="H32" s="40"/>
      <c r="J32" s="69"/>
      <c r="K32" s="69"/>
      <c r="L32" s="69"/>
      <c r="M32" s="70"/>
    </row>
    <row r="33" spans="1:29" ht="20.100000000000001" hidden="1" customHeight="1" x14ac:dyDescent="0.15">
      <c r="A33" s="32">
        <f t="shared" si="0"/>
        <v>28</v>
      </c>
      <c r="B33" s="42" t="s">
        <v>35</v>
      </c>
      <c r="C33" s="34">
        <v>0</v>
      </c>
      <c r="D33" s="34">
        <v>0</v>
      </c>
      <c r="E33" s="34">
        <f t="shared" si="1"/>
        <v>0</v>
      </c>
      <c r="F33" s="88">
        <f t="shared" si="2"/>
        <v>0</v>
      </c>
      <c r="G33" s="68"/>
      <c r="H33" s="40"/>
      <c r="J33" s="69"/>
      <c r="K33" s="69"/>
      <c r="L33" s="69"/>
      <c r="M33" s="70"/>
    </row>
    <row r="34" spans="1:29" ht="20.100000000000001" hidden="1" customHeight="1" x14ac:dyDescent="0.15">
      <c r="A34" s="32">
        <f t="shared" si="0"/>
        <v>28</v>
      </c>
      <c r="B34" s="38" t="s">
        <v>36</v>
      </c>
      <c r="C34" s="34">
        <v>0</v>
      </c>
      <c r="D34" s="34">
        <v>0</v>
      </c>
      <c r="E34" s="34">
        <f t="shared" si="1"/>
        <v>0</v>
      </c>
      <c r="F34" s="35">
        <f t="shared" si="2"/>
        <v>0</v>
      </c>
      <c r="G34" s="68"/>
      <c r="H34" s="40"/>
      <c r="J34" s="69"/>
      <c r="K34" s="69"/>
      <c r="L34" s="69"/>
      <c r="M34" s="70"/>
    </row>
    <row r="35" spans="1:29" ht="20.100000000000001" customHeight="1" x14ac:dyDescent="0.15">
      <c r="A35" s="72"/>
      <c r="B35" s="73" t="s">
        <v>38</v>
      </c>
      <c r="C35" s="74">
        <f>SUM(C6:C34)</f>
        <v>478</v>
      </c>
      <c r="D35" s="74">
        <f>SUM(D6:D34)</f>
        <v>421</v>
      </c>
      <c r="E35" s="74">
        <f>SUM(E6:E34)</f>
        <v>899</v>
      </c>
      <c r="F35" s="75">
        <f>SUM(F6:F34)</f>
        <v>99.799999999999969</v>
      </c>
      <c r="G35" s="68"/>
      <c r="H35" s="40"/>
      <c r="J35" s="69"/>
      <c r="K35" s="69"/>
      <c r="L35" s="69"/>
      <c r="M35" s="70"/>
    </row>
    <row r="36" spans="1:29" ht="18" customHeight="1" x14ac:dyDescent="0.15">
      <c r="A36" s="39"/>
      <c r="B36" s="36"/>
      <c r="C36" s="76"/>
      <c r="D36" s="76"/>
      <c r="E36" s="29"/>
      <c r="F36" s="39"/>
      <c r="G36" s="72"/>
      <c r="H36" s="40"/>
      <c r="I36" s="41" t="s">
        <v>39</v>
      </c>
      <c r="J36" s="69"/>
      <c r="K36" s="69"/>
      <c r="L36" s="69"/>
      <c r="M36" s="70"/>
    </row>
    <row r="37" spans="1:29" ht="18" customHeight="1" x14ac:dyDescent="0.15">
      <c r="A37" s="39"/>
      <c r="B37" s="36"/>
      <c r="C37" s="76"/>
      <c r="D37" s="76"/>
      <c r="E37" s="29"/>
      <c r="F37" s="39"/>
      <c r="G37" s="39"/>
      <c r="H37" s="40"/>
      <c r="I37" s="77" t="s">
        <v>40</v>
      </c>
      <c r="J37" s="49"/>
      <c r="K37" s="49"/>
      <c r="L37" s="49"/>
      <c r="M37" s="49"/>
    </row>
    <row r="38" spans="1:29" ht="18" customHeight="1" x14ac:dyDescent="0.15">
      <c r="A38" s="39"/>
      <c r="B38" s="36"/>
      <c r="C38" s="76"/>
      <c r="D38" s="76"/>
      <c r="E38" s="29"/>
      <c r="F38" s="39"/>
      <c r="G38" s="39"/>
      <c r="H38" s="40"/>
      <c r="I38" s="77" t="s">
        <v>46</v>
      </c>
      <c r="J38" s="49"/>
      <c r="K38" s="49"/>
      <c r="L38" s="49"/>
      <c r="M38" s="49"/>
      <c r="V38" s="78"/>
      <c r="W38" s="78"/>
      <c r="X38" s="78"/>
      <c r="Y38" s="78"/>
      <c r="Z38" s="78"/>
      <c r="AA38" s="78"/>
      <c r="AB38" s="78"/>
      <c r="AC38" s="78"/>
    </row>
    <row r="39" spans="1:29" ht="18" customHeight="1" x14ac:dyDescent="0.15">
      <c r="A39" s="39"/>
      <c r="B39" s="79"/>
      <c r="C39" s="76"/>
      <c r="D39" s="76"/>
      <c r="E39" s="29"/>
      <c r="F39" s="39"/>
      <c r="G39" s="39"/>
      <c r="H39" s="40"/>
      <c r="Q39" s="78"/>
      <c r="R39" s="78"/>
      <c r="S39" s="78"/>
      <c r="T39" s="78"/>
      <c r="U39" s="78"/>
    </row>
    <row r="40" spans="1:29" ht="18" customHeight="1" x14ac:dyDescent="0.15">
      <c r="A40" s="72"/>
      <c r="B40" s="79"/>
      <c r="C40" s="76"/>
      <c r="D40" s="76"/>
      <c r="E40" s="76"/>
      <c r="F40" s="72"/>
      <c r="G40" s="39"/>
      <c r="H40" s="40"/>
    </row>
    <row r="41" spans="1:29" ht="18" customHeight="1" x14ac:dyDescent="0.15">
      <c r="A41" s="80"/>
      <c r="C41" s="80"/>
      <c r="D41" s="80"/>
      <c r="E41" s="80"/>
      <c r="F41" s="80"/>
      <c r="G41" s="72"/>
      <c r="H41" s="40"/>
    </row>
    <row r="42" spans="1:29" ht="18" customHeight="1" x14ac:dyDescent="0.15">
      <c r="G42" s="80"/>
      <c r="H42" s="81"/>
    </row>
    <row r="43" spans="1:29" ht="11.25" customHeight="1" x14ac:dyDescent="0.15">
      <c r="H43" s="80"/>
      <c r="N43" s="80"/>
      <c r="O43" s="80"/>
      <c r="P43" s="80"/>
      <c r="Q43" s="80"/>
    </row>
    <row r="46" spans="1:29" x14ac:dyDescent="0.15">
      <c r="I46" s="80"/>
      <c r="J46" s="80"/>
      <c r="K46" s="80"/>
      <c r="L46" s="80"/>
      <c r="M46" s="80"/>
    </row>
    <row r="48" spans="1:29" x14ac:dyDescent="0.15">
      <c r="E48" s="82"/>
    </row>
    <row r="54" spans="11:11" x14ac:dyDescent="0.15">
      <c r="K54" s="83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I53"/>
  <sheetViews>
    <sheetView tabSelected="1" topLeftCell="B1" zoomScale="85" zoomScaleNormal="85" workbookViewId="0">
      <selection activeCell="B1" sqref="B1:E1"/>
    </sheetView>
  </sheetViews>
  <sheetFormatPr defaultRowHeight="13.5" x14ac:dyDescent="0.15"/>
  <cols>
    <col min="1" max="1" width="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65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4" si="0">_xlfn.RANK.EQ(F6,                                                                                                                                                                                                            $F$6:$F$34)</f>
        <v>1</v>
      </c>
      <c r="B6" s="33" t="s">
        <v>10</v>
      </c>
      <c r="C6" s="34">
        <v>103</v>
      </c>
      <c r="D6" s="34">
        <v>121</v>
      </c>
      <c r="E6" s="34">
        <f t="shared" ref="E6:E34" si="1">SUM(C6:D6)</f>
        <v>224</v>
      </c>
      <c r="F6" s="35">
        <f t="shared" ref="F6:F34" si="2">ROUND(E6/$E$35,3)*100</f>
        <v>24.5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11</v>
      </c>
      <c r="C7" s="34">
        <v>76</v>
      </c>
      <c r="D7" s="34">
        <v>136</v>
      </c>
      <c r="E7" s="34">
        <f t="shared" si="1"/>
        <v>212</v>
      </c>
      <c r="F7" s="35">
        <f t="shared" si="2"/>
        <v>23.200000000000003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8" t="s">
        <v>14</v>
      </c>
      <c r="C8" s="34">
        <v>104</v>
      </c>
      <c r="D8" s="34">
        <v>44</v>
      </c>
      <c r="E8" s="34">
        <f t="shared" si="1"/>
        <v>148</v>
      </c>
      <c r="F8" s="35">
        <f t="shared" si="2"/>
        <v>16.2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12</v>
      </c>
      <c r="C9" s="34">
        <v>113</v>
      </c>
      <c r="D9" s="34">
        <v>22</v>
      </c>
      <c r="E9" s="34">
        <f t="shared" si="1"/>
        <v>135</v>
      </c>
      <c r="F9" s="35">
        <f t="shared" si="2"/>
        <v>14.799999999999999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13</v>
      </c>
      <c r="C10" s="34">
        <v>11</v>
      </c>
      <c r="D10" s="34">
        <v>66</v>
      </c>
      <c r="E10" s="34">
        <f t="shared" si="1"/>
        <v>77</v>
      </c>
      <c r="F10" s="35">
        <f t="shared" si="2"/>
        <v>8.4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16</v>
      </c>
      <c r="D11" s="34">
        <v>9</v>
      </c>
      <c r="E11" s="34">
        <f t="shared" si="1"/>
        <v>25</v>
      </c>
      <c r="F11" s="35">
        <f t="shared" si="2"/>
        <v>2.7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38" t="s">
        <v>16</v>
      </c>
      <c r="C12" s="34">
        <v>8</v>
      </c>
      <c r="D12" s="34">
        <v>5</v>
      </c>
      <c r="E12" s="34">
        <f t="shared" si="1"/>
        <v>13</v>
      </c>
      <c r="F12" s="35">
        <f t="shared" si="2"/>
        <v>1.4000000000000001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7</v>
      </c>
      <c r="B13" s="42" t="s">
        <v>27</v>
      </c>
      <c r="C13" s="34">
        <v>8</v>
      </c>
      <c r="D13" s="34">
        <v>5</v>
      </c>
      <c r="E13" s="34">
        <f t="shared" si="1"/>
        <v>13</v>
      </c>
      <c r="F13" s="35">
        <f t="shared" si="2"/>
        <v>1.4000000000000001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9</v>
      </c>
      <c r="B14" s="42" t="s">
        <v>18</v>
      </c>
      <c r="C14" s="34">
        <v>9</v>
      </c>
      <c r="D14" s="34">
        <v>0</v>
      </c>
      <c r="E14" s="34">
        <f t="shared" si="1"/>
        <v>9</v>
      </c>
      <c r="F14" s="35">
        <f t="shared" si="2"/>
        <v>1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10</v>
      </c>
      <c r="B15" s="38" t="s">
        <v>17</v>
      </c>
      <c r="C15" s="34">
        <v>8</v>
      </c>
      <c r="D15" s="34">
        <v>0</v>
      </c>
      <c r="E15" s="34">
        <f t="shared" si="1"/>
        <v>8</v>
      </c>
      <c r="F15" s="35">
        <f t="shared" si="2"/>
        <v>0.89999999999999991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10</v>
      </c>
      <c r="B16" s="38" t="s">
        <v>19</v>
      </c>
      <c r="C16" s="34">
        <v>7</v>
      </c>
      <c r="D16" s="34">
        <v>1</v>
      </c>
      <c r="E16" s="34">
        <f t="shared" si="1"/>
        <v>8</v>
      </c>
      <c r="F16" s="35">
        <f t="shared" si="2"/>
        <v>0.89999999999999991</v>
      </c>
      <c r="G16" s="39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10</v>
      </c>
      <c r="B17" s="38" t="s">
        <v>22</v>
      </c>
      <c r="C17" s="34">
        <v>3</v>
      </c>
      <c r="D17" s="34">
        <v>5</v>
      </c>
      <c r="E17" s="34">
        <f t="shared" si="1"/>
        <v>8</v>
      </c>
      <c r="F17" s="35">
        <f t="shared" si="2"/>
        <v>0.89999999999999991</v>
      </c>
      <c r="G17" s="39"/>
      <c r="H17" s="50">
        <v>1</v>
      </c>
      <c r="I17" s="51" t="s">
        <v>10</v>
      </c>
      <c r="J17" s="52">
        <v>103</v>
      </c>
      <c r="K17" s="52">
        <v>121</v>
      </c>
      <c r="L17" s="52">
        <v>224</v>
      </c>
      <c r="M17" s="53">
        <f t="shared" ref="M17:M25" si="3">ROUND(L17/$E$35,3)*100</f>
        <v>24.5</v>
      </c>
      <c r="N17" s="31"/>
    </row>
    <row r="18" spans="1:19" ht="20.100000000000001" customHeight="1" x14ac:dyDescent="0.15">
      <c r="A18" s="32">
        <f t="shared" si="0"/>
        <v>13</v>
      </c>
      <c r="B18" s="38" t="s">
        <v>23</v>
      </c>
      <c r="C18" s="34">
        <v>5</v>
      </c>
      <c r="D18" s="34">
        <v>1</v>
      </c>
      <c r="E18" s="34">
        <f t="shared" si="1"/>
        <v>6</v>
      </c>
      <c r="F18" s="35">
        <f t="shared" si="2"/>
        <v>0.70000000000000007</v>
      </c>
      <c r="G18" s="39"/>
      <c r="H18" s="50">
        <v>2</v>
      </c>
      <c r="I18" s="54" t="s">
        <v>11</v>
      </c>
      <c r="J18" s="55">
        <v>76</v>
      </c>
      <c r="K18" s="55">
        <v>136</v>
      </c>
      <c r="L18" s="52">
        <v>212</v>
      </c>
      <c r="M18" s="56">
        <f t="shared" si="3"/>
        <v>23.200000000000003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14</v>
      </c>
      <c r="B19" s="38" t="s">
        <v>20</v>
      </c>
      <c r="C19" s="34">
        <v>3</v>
      </c>
      <c r="D19" s="34">
        <v>2</v>
      </c>
      <c r="E19" s="34">
        <f t="shared" si="1"/>
        <v>5</v>
      </c>
      <c r="F19" s="35">
        <f t="shared" si="2"/>
        <v>0.5</v>
      </c>
      <c r="G19" s="39"/>
      <c r="H19" s="50">
        <v>3</v>
      </c>
      <c r="I19" s="54" t="s">
        <v>14</v>
      </c>
      <c r="J19" s="55">
        <v>104</v>
      </c>
      <c r="K19" s="55">
        <v>44</v>
      </c>
      <c r="L19" s="52">
        <v>148</v>
      </c>
      <c r="M19" s="56">
        <f t="shared" si="3"/>
        <v>16.2</v>
      </c>
      <c r="N19" s="31"/>
    </row>
    <row r="20" spans="1:19" ht="20.100000000000001" customHeight="1" x14ac:dyDescent="0.15">
      <c r="A20" s="32">
        <f t="shared" si="0"/>
        <v>15</v>
      </c>
      <c r="B20" s="38" t="s">
        <v>24</v>
      </c>
      <c r="C20" s="34">
        <v>3</v>
      </c>
      <c r="D20" s="34">
        <v>1</v>
      </c>
      <c r="E20" s="34">
        <f t="shared" si="1"/>
        <v>4</v>
      </c>
      <c r="F20" s="35">
        <f t="shared" si="2"/>
        <v>0.4</v>
      </c>
      <c r="G20" s="39"/>
      <c r="H20" s="50">
        <v>4</v>
      </c>
      <c r="I20" s="54" t="s">
        <v>12</v>
      </c>
      <c r="J20" s="55">
        <v>113</v>
      </c>
      <c r="K20" s="55">
        <v>22</v>
      </c>
      <c r="L20" s="52">
        <v>135</v>
      </c>
      <c r="M20" s="56">
        <f t="shared" si="3"/>
        <v>14.799999999999999</v>
      </c>
      <c r="N20" s="31"/>
    </row>
    <row r="21" spans="1:19" ht="20.100000000000001" customHeight="1" x14ac:dyDescent="0.15">
      <c r="A21" s="32">
        <f t="shared" si="0"/>
        <v>15</v>
      </c>
      <c r="B21" s="38" t="s">
        <v>32</v>
      </c>
      <c r="C21" s="34">
        <v>2</v>
      </c>
      <c r="D21" s="34">
        <v>2</v>
      </c>
      <c r="E21" s="34">
        <f t="shared" si="1"/>
        <v>4</v>
      </c>
      <c r="F21" s="35">
        <f t="shared" si="2"/>
        <v>0.4</v>
      </c>
      <c r="G21" s="39"/>
      <c r="H21" s="50">
        <v>5</v>
      </c>
      <c r="I21" s="54" t="s">
        <v>13</v>
      </c>
      <c r="J21" s="55">
        <v>11</v>
      </c>
      <c r="K21" s="55">
        <v>66</v>
      </c>
      <c r="L21" s="52">
        <v>77</v>
      </c>
      <c r="M21" s="56">
        <f t="shared" si="3"/>
        <v>8.4</v>
      </c>
    </row>
    <row r="22" spans="1:19" ht="20.100000000000001" customHeight="1" x14ac:dyDescent="0.15">
      <c r="A22" s="32">
        <f t="shared" si="0"/>
        <v>17</v>
      </c>
      <c r="B22" s="38" t="s">
        <v>25</v>
      </c>
      <c r="C22" s="34">
        <v>2</v>
      </c>
      <c r="D22" s="34">
        <v>1</v>
      </c>
      <c r="E22" s="34">
        <f t="shared" si="1"/>
        <v>3</v>
      </c>
      <c r="F22" s="35">
        <f t="shared" si="2"/>
        <v>0.3</v>
      </c>
      <c r="G22" s="39"/>
      <c r="H22" s="50">
        <v>6</v>
      </c>
      <c r="I22" s="54" t="s">
        <v>15</v>
      </c>
      <c r="J22" s="55">
        <v>16</v>
      </c>
      <c r="K22" s="55">
        <v>9</v>
      </c>
      <c r="L22" s="52">
        <v>25</v>
      </c>
      <c r="M22" s="56">
        <f t="shared" si="3"/>
        <v>2.7</v>
      </c>
    </row>
    <row r="23" spans="1:19" ht="20.100000000000001" customHeight="1" x14ac:dyDescent="0.15">
      <c r="A23" s="32">
        <f t="shared" si="0"/>
        <v>17</v>
      </c>
      <c r="B23" s="38" t="s">
        <v>30</v>
      </c>
      <c r="C23" s="34">
        <v>2</v>
      </c>
      <c r="D23" s="34">
        <v>1</v>
      </c>
      <c r="E23" s="34">
        <f t="shared" si="1"/>
        <v>3</v>
      </c>
      <c r="F23" s="35">
        <f t="shared" si="2"/>
        <v>0.3</v>
      </c>
      <c r="G23" s="39"/>
      <c r="H23" s="50">
        <v>7</v>
      </c>
      <c r="I23" s="54" t="s">
        <v>29</v>
      </c>
      <c r="J23" s="55">
        <v>8</v>
      </c>
      <c r="K23" s="55">
        <v>5</v>
      </c>
      <c r="L23" s="52">
        <v>13</v>
      </c>
      <c r="M23" s="56">
        <f t="shared" si="3"/>
        <v>1.4000000000000001</v>
      </c>
    </row>
    <row r="24" spans="1:19" ht="20.100000000000001" customHeight="1" x14ac:dyDescent="0.15">
      <c r="A24" s="32">
        <f t="shared" si="0"/>
        <v>19</v>
      </c>
      <c r="B24" s="38" t="s">
        <v>45</v>
      </c>
      <c r="C24" s="34">
        <v>1</v>
      </c>
      <c r="D24" s="34">
        <v>0</v>
      </c>
      <c r="E24" s="34">
        <f t="shared" si="1"/>
        <v>1</v>
      </c>
      <c r="F24" s="35">
        <f t="shared" si="2"/>
        <v>0.1</v>
      </c>
      <c r="G24" s="39"/>
      <c r="H24" s="50">
        <v>8</v>
      </c>
      <c r="I24" s="54" t="s">
        <v>56</v>
      </c>
      <c r="J24" s="55">
        <v>8</v>
      </c>
      <c r="K24" s="55">
        <v>5</v>
      </c>
      <c r="L24" s="52">
        <v>13</v>
      </c>
      <c r="M24" s="56">
        <f t="shared" si="3"/>
        <v>1.4000000000000001</v>
      </c>
    </row>
    <row r="25" spans="1:19" ht="20.100000000000001" customHeight="1" x14ac:dyDescent="0.15">
      <c r="A25" s="32">
        <f t="shared" si="0"/>
        <v>19</v>
      </c>
      <c r="B25" s="42" t="s">
        <v>37</v>
      </c>
      <c r="C25" s="34">
        <v>1</v>
      </c>
      <c r="D25" s="34">
        <v>0</v>
      </c>
      <c r="E25" s="34">
        <f t="shared" si="1"/>
        <v>1</v>
      </c>
      <c r="F25" s="35">
        <f t="shared" si="2"/>
        <v>0.1</v>
      </c>
      <c r="G25" s="39"/>
      <c r="H25" s="58"/>
      <c r="I25" s="59" t="s">
        <v>18</v>
      </c>
      <c r="J25" s="60">
        <v>9</v>
      </c>
      <c r="K25" s="60">
        <v>0</v>
      </c>
      <c r="L25" s="84">
        <v>9</v>
      </c>
      <c r="M25" s="62">
        <f t="shared" si="3"/>
        <v>1</v>
      </c>
    </row>
    <row r="26" spans="1:19" ht="20.100000000000001" customHeight="1" x14ac:dyDescent="0.15">
      <c r="A26" s="32">
        <f t="shared" si="0"/>
        <v>19</v>
      </c>
      <c r="B26" s="42" t="s">
        <v>52</v>
      </c>
      <c r="C26" s="34">
        <v>1</v>
      </c>
      <c r="D26" s="34">
        <v>0</v>
      </c>
      <c r="E26" s="34">
        <f t="shared" si="1"/>
        <v>1</v>
      </c>
      <c r="F26" s="87">
        <f t="shared" si="2"/>
        <v>0.1</v>
      </c>
      <c r="G26" s="39"/>
      <c r="H26" s="63"/>
      <c r="I26" s="64" t="s">
        <v>33</v>
      </c>
      <c r="J26" s="65">
        <v>39</v>
      </c>
      <c r="K26" s="65">
        <v>19</v>
      </c>
      <c r="L26" s="66">
        <f>SUM(J26:K26)</f>
        <v>58</v>
      </c>
      <c r="M26" s="67">
        <f>ROUND(L26/$E$35,3)*100</f>
        <v>6.3</v>
      </c>
    </row>
    <row r="27" spans="1:19" ht="20.100000000000001" customHeight="1" x14ac:dyDescent="0.15">
      <c r="A27" s="32">
        <f t="shared" si="0"/>
        <v>19</v>
      </c>
      <c r="B27" s="38" t="s">
        <v>43</v>
      </c>
      <c r="C27" s="34">
        <v>1</v>
      </c>
      <c r="D27" s="34">
        <v>0</v>
      </c>
      <c r="E27" s="34">
        <f t="shared" si="1"/>
        <v>1</v>
      </c>
      <c r="F27" s="35">
        <f t="shared" si="2"/>
        <v>0.1</v>
      </c>
      <c r="G27" s="68"/>
      <c r="H27" s="40"/>
      <c r="J27" s="69">
        <f>SUM(J17:J26)</f>
        <v>487</v>
      </c>
      <c r="K27" s="69">
        <f>SUM(K17:K26)</f>
        <v>427</v>
      </c>
      <c r="L27" s="69">
        <f>SUM(L17:L26)</f>
        <v>914</v>
      </c>
      <c r="M27" s="70">
        <f>SUM(M17:M26)</f>
        <v>99.90000000000002</v>
      </c>
    </row>
    <row r="28" spans="1:19" ht="20.100000000000001" customHeight="1" x14ac:dyDescent="0.15">
      <c r="A28" s="32">
        <f t="shared" si="0"/>
        <v>19</v>
      </c>
      <c r="B28" s="38" t="s">
        <v>34</v>
      </c>
      <c r="C28" s="34">
        <v>0</v>
      </c>
      <c r="D28" s="34">
        <v>1</v>
      </c>
      <c r="E28" s="34">
        <f t="shared" si="1"/>
        <v>1</v>
      </c>
      <c r="F28" s="35">
        <f t="shared" si="2"/>
        <v>0.1</v>
      </c>
      <c r="G28" s="68"/>
      <c r="H28" s="40"/>
      <c r="J28" s="69"/>
      <c r="K28" s="69"/>
      <c r="L28" s="69"/>
      <c r="M28" s="70"/>
    </row>
    <row r="29" spans="1:19" ht="20.100000000000001" customHeight="1" x14ac:dyDescent="0.15">
      <c r="A29" s="32">
        <f t="shared" si="0"/>
        <v>19</v>
      </c>
      <c r="B29" s="38" t="s">
        <v>31</v>
      </c>
      <c r="C29" s="34">
        <v>0</v>
      </c>
      <c r="D29" s="34">
        <v>1</v>
      </c>
      <c r="E29" s="34">
        <f t="shared" si="1"/>
        <v>1</v>
      </c>
      <c r="F29" s="35">
        <f t="shared" si="2"/>
        <v>0.1</v>
      </c>
      <c r="G29" s="68"/>
      <c r="H29" s="40"/>
      <c r="J29" s="69"/>
      <c r="K29" s="69"/>
      <c r="L29" s="69"/>
      <c r="M29" s="70"/>
    </row>
    <row r="30" spans="1:19" ht="20.100000000000001" customHeight="1" x14ac:dyDescent="0.15">
      <c r="A30" s="32">
        <f t="shared" si="0"/>
        <v>19</v>
      </c>
      <c r="B30" s="38" t="s">
        <v>48</v>
      </c>
      <c r="C30" s="34">
        <v>0</v>
      </c>
      <c r="D30" s="34">
        <v>1</v>
      </c>
      <c r="E30" s="34">
        <f t="shared" si="1"/>
        <v>1</v>
      </c>
      <c r="F30" s="35">
        <f t="shared" si="2"/>
        <v>0.1</v>
      </c>
      <c r="G30" s="68"/>
      <c r="H30" s="40"/>
      <c r="J30" s="69"/>
      <c r="K30" s="69"/>
      <c r="L30" s="69"/>
      <c r="M30" s="70"/>
    </row>
    <row r="31" spans="1:19" ht="20.100000000000001" customHeight="1" x14ac:dyDescent="0.15">
      <c r="A31" s="32">
        <f t="shared" si="0"/>
        <v>19</v>
      </c>
      <c r="B31" s="38" t="s">
        <v>54</v>
      </c>
      <c r="C31" s="34">
        <v>0</v>
      </c>
      <c r="D31" s="34">
        <v>1</v>
      </c>
      <c r="E31" s="34">
        <f t="shared" si="1"/>
        <v>1</v>
      </c>
      <c r="F31" s="35">
        <f t="shared" si="2"/>
        <v>0.1</v>
      </c>
      <c r="G31" s="68"/>
      <c r="H31" s="40"/>
      <c r="J31" s="69"/>
      <c r="K31" s="69"/>
      <c r="L31" s="69"/>
      <c r="M31" s="70"/>
    </row>
    <row r="32" spans="1:19" ht="20.100000000000001" customHeight="1" x14ac:dyDescent="0.15">
      <c r="A32" s="32">
        <f t="shared" si="0"/>
        <v>19</v>
      </c>
      <c r="B32" s="42" t="s">
        <v>50</v>
      </c>
      <c r="C32" s="34">
        <v>0</v>
      </c>
      <c r="D32" s="34">
        <v>1</v>
      </c>
      <c r="E32" s="34">
        <f t="shared" si="1"/>
        <v>1</v>
      </c>
      <c r="F32" s="87">
        <f t="shared" si="2"/>
        <v>0.1</v>
      </c>
      <c r="G32" s="68"/>
      <c r="H32" s="40"/>
      <c r="J32" s="69"/>
      <c r="K32" s="69"/>
      <c r="L32" s="69"/>
      <c r="M32" s="70"/>
    </row>
    <row r="33" spans="1:29" ht="20.100000000000001" hidden="1" customHeight="1" x14ac:dyDescent="0.15">
      <c r="A33" s="32">
        <f t="shared" si="0"/>
        <v>28</v>
      </c>
      <c r="B33" s="42" t="s">
        <v>35</v>
      </c>
      <c r="C33" s="34">
        <v>0</v>
      </c>
      <c r="D33" s="34">
        <v>0</v>
      </c>
      <c r="E33" s="34">
        <f t="shared" si="1"/>
        <v>0</v>
      </c>
      <c r="F33" s="88">
        <f t="shared" si="2"/>
        <v>0</v>
      </c>
      <c r="G33" s="68"/>
      <c r="H33" s="40"/>
      <c r="J33" s="69"/>
      <c r="K33" s="69"/>
      <c r="L33" s="69"/>
      <c r="M33" s="70"/>
    </row>
    <row r="34" spans="1:29" ht="20.100000000000001" hidden="1" customHeight="1" x14ac:dyDescent="0.15">
      <c r="A34" s="32">
        <f t="shared" si="0"/>
        <v>28</v>
      </c>
      <c r="B34" s="38" t="s">
        <v>36</v>
      </c>
      <c r="C34" s="34">
        <v>0</v>
      </c>
      <c r="D34" s="34">
        <v>0</v>
      </c>
      <c r="E34" s="34">
        <f t="shared" si="1"/>
        <v>0</v>
      </c>
      <c r="F34" s="35">
        <f t="shared" si="2"/>
        <v>0</v>
      </c>
      <c r="G34" s="68"/>
      <c r="H34" s="40"/>
      <c r="J34" s="69"/>
      <c r="K34" s="69"/>
      <c r="L34" s="69"/>
      <c r="M34" s="70"/>
    </row>
    <row r="35" spans="1:29" ht="20.100000000000001" customHeight="1" x14ac:dyDescent="0.15">
      <c r="A35" s="72"/>
      <c r="B35" s="73" t="s">
        <v>38</v>
      </c>
      <c r="C35" s="74">
        <f>SUM(C6:C34)</f>
        <v>487</v>
      </c>
      <c r="D35" s="74">
        <f>SUM(D6:D34)</f>
        <v>427</v>
      </c>
      <c r="E35" s="74">
        <f>SUM(E6:E34)</f>
        <v>914</v>
      </c>
      <c r="F35" s="75">
        <f>SUM(F6:F34)</f>
        <v>99.8</v>
      </c>
      <c r="G35" s="68"/>
      <c r="H35" s="40"/>
      <c r="I35" s="41" t="s">
        <v>39</v>
      </c>
      <c r="J35" s="69"/>
      <c r="K35" s="69"/>
      <c r="L35" s="69"/>
      <c r="M35" s="70"/>
    </row>
    <row r="36" spans="1:29" ht="18" customHeight="1" x14ac:dyDescent="0.15">
      <c r="A36" s="39"/>
      <c r="B36" s="36"/>
      <c r="C36" s="76"/>
      <c r="D36" s="76"/>
      <c r="E36" s="29"/>
      <c r="F36" s="39"/>
      <c r="G36" s="72"/>
      <c r="H36" s="40"/>
      <c r="I36" s="77" t="s">
        <v>40</v>
      </c>
      <c r="J36" s="49"/>
      <c r="K36" s="49"/>
      <c r="L36" s="49"/>
      <c r="M36" s="49"/>
    </row>
    <row r="37" spans="1:29" ht="18" customHeight="1" x14ac:dyDescent="0.15">
      <c r="A37" s="39"/>
      <c r="B37" s="36"/>
      <c r="C37" s="76"/>
      <c r="D37" s="76"/>
      <c r="E37" s="29"/>
      <c r="F37" s="39"/>
      <c r="G37" s="39"/>
      <c r="H37" s="40"/>
      <c r="I37" s="77" t="s">
        <v>46</v>
      </c>
      <c r="J37" s="49"/>
      <c r="K37" s="49"/>
      <c r="L37" s="49"/>
      <c r="M37" s="49"/>
    </row>
    <row r="38" spans="1:29" ht="18" customHeight="1" x14ac:dyDescent="0.15">
      <c r="A38" s="39"/>
      <c r="B38" s="36"/>
      <c r="C38" s="76"/>
      <c r="D38" s="76"/>
      <c r="E38" s="29"/>
      <c r="F38" s="39"/>
      <c r="G38" s="39"/>
      <c r="H38" s="40"/>
      <c r="V38" s="78"/>
      <c r="W38" s="78"/>
      <c r="X38" s="78"/>
      <c r="Y38" s="78"/>
      <c r="Z38" s="78"/>
      <c r="AA38" s="78"/>
      <c r="AB38" s="78"/>
      <c r="AC38" s="78"/>
    </row>
    <row r="39" spans="1:29" ht="18" customHeight="1" x14ac:dyDescent="0.15">
      <c r="A39" s="39"/>
      <c r="B39" s="79"/>
      <c r="C39" s="76"/>
      <c r="D39" s="76"/>
      <c r="E39" s="29"/>
      <c r="F39" s="39"/>
      <c r="G39" s="39"/>
      <c r="H39" s="40"/>
      <c r="Q39" s="78"/>
      <c r="R39" s="78"/>
      <c r="S39" s="78"/>
      <c r="T39" s="78"/>
      <c r="U39" s="78"/>
    </row>
    <row r="40" spans="1:29" ht="18" customHeight="1" x14ac:dyDescent="0.15">
      <c r="A40" s="72"/>
      <c r="B40" s="79"/>
      <c r="C40" s="76"/>
      <c r="D40" s="76"/>
      <c r="E40" s="76"/>
      <c r="F40" s="72"/>
      <c r="G40" s="39"/>
      <c r="H40" s="40"/>
    </row>
    <row r="41" spans="1:29" ht="18" customHeight="1" x14ac:dyDescent="0.15">
      <c r="A41" s="80"/>
      <c r="C41" s="80"/>
      <c r="D41" s="80"/>
      <c r="E41" s="80"/>
      <c r="F41" s="80"/>
      <c r="G41" s="72"/>
      <c r="H41" s="40"/>
    </row>
    <row r="42" spans="1:29" ht="18" customHeight="1" x14ac:dyDescent="0.15">
      <c r="G42" s="80"/>
      <c r="H42" s="81"/>
    </row>
    <row r="43" spans="1:29" ht="11.25" customHeight="1" x14ac:dyDescent="0.15">
      <c r="H43" s="80"/>
      <c r="N43" s="80"/>
      <c r="O43" s="80"/>
      <c r="P43" s="80"/>
      <c r="Q43" s="80"/>
    </row>
    <row r="45" spans="1:29" x14ac:dyDescent="0.15">
      <c r="I45" s="80"/>
      <c r="J45" s="80"/>
      <c r="K45" s="80"/>
      <c r="L45" s="80"/>
      <c r="M45" s="80"/>
    </row>
    <row r="48" spans="1:29" x14ac:dyDescent="0.15">
      <c r="E48" s="82"/>
    </row>
    <row r="53" spans="11:11" x14ac:dyDescent="0.15">
      <c r="K53" s="83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I49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4.1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42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0" si="0">_xlfn.RANK.EQ(F6,                                                                                                                                                                                                            $F$6:$F$30)</f>
        <v>1</v>
      </c>
      <c r="B6" s="33" t="s">
        <v>10</v>
      </c>
      <c r="C6" s="34">
        <v>99</v>
      </c>
      <c r="D6" s="34">
        <v>119</v>
      </c>
      <c r="E6" s="34">
        <f t="shared" ref="E6:E30" si="1">SUM(C6:D6)</f>
        <v>218</v>
      </c>
      <c r="F6" s="35">
        <f t="shared" ref="F6:F30" si="2">ROUND(E6/$E$31,3)*100</f>
        <v>29.299999999999997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11</v>
      </c>
      <c r="C7" s="34">
        <v>63</v>
      </c>
      <c r="D7" s="34">
        <v>137</v>
      </c>
      <c r="E7" s="34">
        <f t="shared" si="1"/>
        <v>200</v>
      </c>
      <c r="F7" s="35">
        <f t="shared" si="2"/>
        <v>26.900000000000002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8" t="s">
        <v>12</v>
      </c>
      <c r="C8" s="34">
        <v>93</v>
      </c>
      <c r="D8" s="34">
        <v>13</v>
      </c>
      <c r="E8" s="34">
        <f t="shared" si="1"/>
        <v>106</v>
      </c>
      <c r="F8" s="35">
        <f t="shared" si="2"/>
        <v>14.299999999999999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13</v>
      </c>
      <c r="C9" s="34">
        <v>10</v>
      </c>
      <c r="D9" s="34">
        <v>60</v>
      </c>
      <c r="E9" s="34">
        <f t="shared" si="1"/>
        <v>70</v>
      </c>
      <c r="F9" s="35">
        <f t="shared" si="2"/>
        <v>9.4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14</v>
      </c>
      <c r="C10" s="34">
        <v>32</v>
      </c>
      <c r="D10" s="34">
        <v>23</v>
      </c>
      <c r="E10" s="34">
        <f t="shared" si="1"/>
        <v>55</v>
      </c>
      <c r="F10" s="35">
        <f t="shared" si="2"/>
        <v>7.3999999999999995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16</v>
      </c>
      <c r="D11" s="34">
        <v>10</v>
      </c>
      <c r="E11" s="34">
        <f t="shared" si="1"/>
        <v>26</v>
      </c>
      <c r="F11" s="35">
        <f t="shared" si="2"/>
        <v>3.5000000000000004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38" t="s">
        <v>16</v>
      </c>
      <c r="C12" s="34">
        <v>11</v>
      </c>
      <c r="D12" s="34">
        <v>4</v>
      </c>
      <c r="E12" s="34">
        <f t="shared" si="1"/>
        <v>15</v>
      </c>
      <c r="F12" s="35">
        <f t="shared" si="2"/>
        <v>2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8</v>
      </c>
      <c r="B13" s="42" t="s">
        <v>18</v>
      </c>
      <c r="C13" s="34">
        <v>9</v>
      </c>
      <c r="D13" s="34">
        <v>0</v>
      </c>
      <c r="E13" s="34">
        <f t="shared" si="1"/>
        <v>9</v>
      </c>
      <c r="F13" s="35">
        <f t="shared" si="2"/>
        <v>1.2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9</v>
      </c>
      <c r="B14" s="38" t="s">
        <v>17</v>
      </c>
      <c r="C14" s="34">
        <v>7</v>
      </c>
      <c r="D14" s="34">
        <v>0</v>
      </c>
      <c r="E14" s="34">
        <f t="shared" si="1"/>
        <v>7</v>
      </c>
      <c r="F14" s="35">
        <f t="shared" si="2"/>
        <v>0.89999999999999991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10</v>
      </c>
      <c r="B15" s="38" t="s">
        <v>19</v>
      </c>
      <c r="C15" s="34">
        <v>5</v>
      </c>
      <c r="D15" s="34">
        <v>1</v>
      </c>
      <c r="E15" s="34">
        <f t="shared" si="1"/>
        <v>6</v>
      </c>
      <c r="F15" s="35">
        <f t="shared" si="2"/>
        <v>0.8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10</v>
      </c>
      <c r="B16" s="38" t="s">
        <v>20</v>
      </c>
      <c r="C16" s="34">
        <v>4</v>
      </c>
      <c r="D16" s="34">
        <v>2</v>
      </c>
      <c r="E16" s="34">
        <f t="shared" si="1"/>
        <v>6</v>
      </c>
      <c r="F16" s="35">
        <f t="shared" si="2"/>
        <v>0.8</v>
      </c>
      <c r="G16" s="39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12</v>
      </c>
      <c r="B17" s="38" t="s">
        <v>22</v>
      </c>
      <c r="C17" s="34">
        <v>3</v>
      </c>
      <c r="D17" s="34">
        <v>1</v>
      </c>
      <c r="E17" s="34">
        <f t="shared" si="1"/>
        <v>4</v>
      </c>
      <c r="F17" s="35">
        <f t="shared" si="2"/>
        <v>0.5</v>
      </c>
      <c r="G17" s="39"/>
      <c r="H17" s="50">
        <v>1</v>
      </c>
      <c r="I17" s="51" t="s">
        <v>10</v>
      </c>
      <c r="J17" s="52">
        <v>99</v>
      </c>
      <c r="K17" s="52">
        <v>119</v>
      </c>
      <c r="L17" s="52">
        <v>218</v>
      </c>
      <c r="M17" s="53">
        <f t="shared" ref="M17:M25" si="3">ROUND(L17/$E$31,3)*100</f>
        <v>29.299999999999997</v>
      </c>
      <c r="N17" s="31"/>
    </row>
    <row r="18" spans="1:19" ht="20.100000000000001" customHeight="1" x14ac:dyDescent="0.15">
      <c r="A18" s="32">
        <f t="shared" si="0"/>
        <v>12</v>
      </c>
      <c r="B18" s="38" t="s">
        <v>23</v>
      </c>
      <c r="C18" s="34">
        <v>3</v>
      </c>
      <c r="D18" s="34">
        <v>1</v>
      </c>
      <c r="E18" s="34">
        <f t="shared" si="1"/>
        <v>4</v>
      </c>
      <c r="F18" s="35">
        <f t="shared" si="2"/>
        <v>0.5</v>
      </c>
      <c r="G18" s="39"/>
      <c r="H18" s="50">
        <v>2</v>
      </c>
      <c r="I18" s="54" t="s">
        <v>11</v>
      </c>
      <c r="J18" s="55">
        <v>63</v>
      </c>
      <c r="K18" s="55">
        <v>137</v>
      </c>
      <c r="L18" s="52">
        <v>200</v>
      </c>
      <c r="M18" s="56">
        <f t="shared" si="3"/>
        <v>26.900000000000002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14</v>
      </c>
      <c r="B19" s="38" t="s">
        <v>24</v>
      </c>
      <c r="C19" s="34">
        <v>3</v>
      </c>
      <c r="D19" s="34">
        <v>0</v>
      </c>
      <c r="E19" s="34">
        <f t="shared" si="1"/>
        <v>3</v>
      </c>
      <c r="F19" s="35">
        <f t="shared" si="2"/>
        <v>0.4</v>
      </c>
      <c r="G19" s="39"/>
      <c r="H19" s="50">
        <v>3</v>
      </c>
      <c r="I19" s="54" t="s">
        <v>12</v>
      </c>
      <c r="J19" s="55">
        <v>93</v>
      </c>
      <c r="K19" s="55">
        <v>13</v>
      </c>
      <c r="L19" s="52">
        <v>106</v>
      </c>
      <c r="M19" s="56">
        <f t="shared" si="3"/>
        <v>14.299999999999999</v>
      </c>
      <c r="N19" s="31"/>
    </row>
    <row r="20" spans="1:19" ht="20.100000000000001" customHeight="1" x14ac:dyDescent="0.15">
      <c r="A20" s="32">
        <f t="shared" si="0"/>
        <v>14</v>
      </c>
      <c r="B20" s="38" t="s">
        <v>25</v>
      </c>
      <c r="C20" s="34">
        <v>2</v>
      </c>
      <c r="D20" s="34">
        <v>1</v>
      </c>
      <c r="E20" s="34">
        <f t="shared" si="1"/>
        <v>3</v>
      </c>
      <c r="F20" s="35">
        <f t="shared" si="2"/>
        <v>0.4</v>
      </c>
      <c r="G20" s="39"/>
      <c r="H20" s="50">
        <v>4</v>
      </c>
      <c r="I20" s="54" t="s">
        <v>13</v>
      </c>
      <c r="J20" s="55">
        <v>10</v>
      </c>
      <c r="K20" s="55">
        <v>60</v>
      </c>
      <c r="L20" s="52">
        <v>70</v>
      </c>
      <c r="M20" s="56">
        <f t="shared" si="3"/>
        <v>9.4</v>
      </c>
      <c r="N20" s="31"/>
    </row>
    <row r="21" spans="1:19" ht="20.100000000000001" customHeight="1" x14ac:dyDescent="0.15">
      <c r="A21" s="32">
        <f t="shared" si="0"/>
        <v>16</v>
      </c>
      <c r="B21" s="38" t="s">
        <v>43</v>
      </c>
      <c r="C21" s="34">
        <v>1</v>
      </c>
      <c r="D21" s="34">
        <v>1</v>
      </c>
      <c r="E21" s="34">
        <f t="shared" si="1"/>
        <v>2</v>
      </c>
      <c r="F21" s="35">
        <f t="shared" si="2"/>
        <v>0.3</v>
      </c>
      <c r="G21" s="39"/>
      <c r="H21" s="50">
        <v>5</v>
      </c>
      <c r="I21" s="54" t="s">
        <v>14</v>
      </c>
      <c r="J21" s="55">
        <v>32</v>
      </c>
      <c r="K21" s="55">
        <v>23</v>
      </c>
      <c r="L21" s="52">
        <v>55</v>
      </c>
      <c r="M21" s="56">
        <f t="shared" si="3"/>
        <v>7.3999999999999995</v>
      </c>
    </row>
    <row r="22" spans="1:19" ht="20.100000000000001" customHeight="1" x14ac:dyDescent="0.15">
      <c r="A22" s="32">
        <f t="shared" si="0"/>
        <v>16</v>
      </c>
      <c r="B22" s="42" t="s">
        <v>44</v>
      </c>
      <c r="C22" s="34">
        <v>1</v>
      </c>
      <c r="D22" s="34">
        <v>1</v>
      </c>
      <c r="E22" s="34">
        <f t="shared" si="1"/>
        <v>2</v>
      </c>
      <c r="F22" s="35">
        <f t="shared" si="2"/>
        <v>0.3</v>
      </c>
      <c r="G22" s="39"/>
      <c r="H22" s="50">
        <v>6</v>
      </c>
      <c r="I22" s="54" t="s">
        <v>15</v>
      </c>
      <c r="J22" s="55">
        <v>16</v>
      </c>
      <c r="K22" s="55">
        <v>10</v>
      </c>
      <c r="L22" s="52">
        <v>26</v>
      </c>
      <c r="M22" s="56">
        <f t="shared" si="3"/>
        <v>3.5000000000000004</v>
      </c>
    </row>
    <row r="23" spans="1:19" ht="20.100000000000001" customHeight="1" x14ac:dyDescent="0.15">
      <c r="A23" s="32">
        <f t="shared" si="0"/>
        <v>16</v>
      </c>
      <c r="B23" s="38" t="s">
        <v>30</v>
      </c>
      <c r="C23" s="34">
        <v>1</v>
      </c>
      <c r="D23" s="34">
        <v>1</v>
      </c>
      <c r="E23" s="34">
        <f t="shared" si="1"/>
        <v>2</v>
      </c>
      <c r="F23" s="35">
        <f t="shared" si="2"/>
        <v>0.3</v>
      </c>
      <c r="G23" s="39"/>
      <c r="H23" s="50">
        <v>7</v>
      </c>
      <c r="I23" s="54" t="s">
        <v>29</v>
      </c>
      <c r="J23" s="55">
        <v>11</v>
      </c>
      <c r="K23" s="55">
        <v>4</v>
      </c>
      <c r="L23" s="52">
        <v>15</v>
      </c>
      <c r="M23" s="56">
        <f t="shared" si="3"/>
        <v>2</v>
      </c>
    </row>
    <row r="24" spans="1:19" ht="20.100000000000001" customHeight="1" x14ac:dyDescent="0.15">
      <c r="A24" s="32">
        <f t="shared" si="0"/>
        <v>19</v>
      </c>
      <c r="B24" s="38" t="s">
        <v>45</v>
      </c>
      <c r="C24" s="34">
        <v>1</v>
      </c>
      <c r="D24" s="34">
        <v>0</v>
      </c>
      <c r="E24" s="34">
        <f t="shared" si="1"/>
        <v>1</v>
      </c>
      <c r="F24" s="35">
        <f t="shared" si="2"/>
        <v>0.1</v>
      </c>
      <c r="G24" s="39"/>
      <c r="H24" s="50">
        <v>8</v>
      </c>
      <c r="I24" s="54" t="s">
        <v>18</v>
      </c>
      <c r="J24" s="55">
        <v>9</v>
      </c>
      <c r="K24" s="55">
        <v>0</v>
      </c>
      <c r="L24" s="52">
        <v>9</v>
      </c>
      <c r="M24" s="56">
        <f t="shared" si="3"/>
        <v>1.2</v>
      </c>
    </row>
    <row r="25" spans="1:19" ht="20.100000000000001" customHeight="1" x14ac:dyDescent="0.15">
      <c r="A25" s="32">
        <f t="shared" si="0"/>
        <v>19</v>
      </c>
      <c r="B25" s="38" t="s">
        <v>34</v>
      </c>
      <c r="C25" s="34">
        <v>1</v>
      </c>
      <c r="D25" s="34">
        <v>0</v>
      </c>
      <c r="E25" s="34">
        <f t="shared" si="1"/>
        <v>1</v>
      </c>
      <c r="F25" s="35">
        <f t="shared" si="2"/>
        <v>0.1</v>
      </c>
      <c r="G25" s="39"/>
      <c r="H25" s="58"/>
      <c r="I25" s="59" t="s">
        <v>17</v>
      </c>
      <c r="J25" s="60">
        <v>7</v>
      </c>
      <c r="K25" s="60">
        <v>0</v>
      </c>
      <c r="L25" s="61">
        <v>7</v>
      </c>
      <c r="M25" s="62">
        <f t="shared" si="3"/>
        <v>0.89999999999999991</v>
      </c>
    </row>
    <row r="26" spans="1:19" ht="20.100000000000001" customHeight="1" x14ac:dyDescent="0.15">
      <c r="A26" s="32">
        <f t="shared" si="0"/>
        <v>19</v>
      </c>
      <c r="B26" s="38" t="s">
        <v>31</v>
      </c>
      <c r="C26" s="34">
        <v>0</v>
      </c>
      <c r="D26" s="34">
        <v>1</v>
      </c>
      <c r="E26" s="34">
        <f t="shared" si="1"/>
        <v>1</v>
      </c>
      <c r="F26" s="35">
        <f t="shared" si="2"/>
        <v>0.1</v>
      </c>
      <c r="G26" s="39"/>
      <c r="H26" s="63"/>
      <c r="I26" s="64" t="s">
        <v>33</v>
      </c>
      <c r="J26" s="65">
        <v>25</v>
      </c>
      <c r="K26" s="65">
        <v>12</v>
      </c>
      <c r="L26" s="66">
        <v>37</v>
      </c>
      <c r="M26" s="67">
        <f>ROUND(L26/$E$31,3)*100</f>
        <v>5</v>
      </c>
    </row>
    <row r="27" spans="1:19" ht="20.100000000000001" customHeight="1" x14ac:dyDescent="0.15">
      <c r="A27" s="32">
        <f t="shared" si="0"/>
        <v>19</v>
      </c>
      <c r="B27" s="38" t="s">
        <v>32</v>
      </c>
      <c r="C27" s="34">
        <v>0</v>
      </c>
      <c r="D27" s="34">
        <v>1</v>
      </c>
      <c r="E27" s="34">
        <f t="shared" si="1"/>
        <v>1</v>
      </c>
      <c r="F27" s="35">
        <f t="shared" si="2"/>
        <v>0.1</v>
      </c>
      <c r="G27" s="68"/>
      <c r="H27" s="40"/>
      <c r="J27" s="69">
        <f>SUM(J17:J26)</f>
        <v>365</v>
      </c>
      <c r="K27" s="69">
        <f>SUM(K17:K26)</f>
        <v>378</v>
      </c>
      <c r="L27" s="69">
        <f>SUM(L17:L26)</f>
        <v>743</v>
      </c>
      <c r="M27" s="70">
        <f>SUM(M17:M26)</f>
        <v>99.90000000000002</v>
      </c>
    </row>
    <row r="28" spans="1:19" ht="20.100000000000001" customHeight="1" x14ac:dyDescent="0.15">
      <c r="A28" s="32">
        <f t="shared" si="0"/>
        <v>19</v>
      </c>
      <c r="B28" s="42" t="s">
        <v>35</v>
      </c>
      <c r="C28" s="34">
        <v>0</v>
      </c>
      <c r="D28" s="34">
        <v>1</v>
      </c>
      <c r="E28" s="34">
        <f t="shared" si="1"/>
        <v>1</v>
      </c>
      <c r="F28" s="74">
        <f t="shared" si="2"/>
        <v>0.1</v>
      </c>
      <c r="G28" s="68"/>
      <c r="H28" s="40"/>
      <c r="J28" s="69"/>
      <c r="K28" s="69"/>
      <c r="L28" s="69"/>
      <c r="M28" s="70"/>
    </row>
    <row r="29" spans="1:19" ht="20.100000000000001" customHeight="1" x14ac:dyDescent="0.15">
      <c r="A29" s="32">
        <f t="shared" si="0"/>
        <v>24</v>
      </c>
      <c r="B29" s="38" t="s">
        <v>36</v>
      </c>
      <c r="C29" s="34">
        <v>0</v>
      </c>
      <c r="D29" s="34">
        <v>0</v>
      </c>
      <c r="E29" s="34">
        <f t="shared" si="1"/>
        <v>0</v>
      </c>
      <c r="F29" s="35">
        <f t="shared" si="2"/>
        <v>0</v>
      </c>
      <c r="G29" s="68"/>
      <c r="H29" s="40"/>
      <c r="J29" s="69"/>
      <c r="K29" s="69"/>
      <c r="L29" s="69"/>
      <c r="M29" s="70"/>
    </row>
    <row r="30" spans="1:19" ht="20.100000000000001" customHeight="1" x14ac:dyDescent="0.15">
      <c r="A30" s="32">
        <f t="shared" si="0"/>
        <v>24</v>
      </c>
      <c r="B30" s="42" t="s">
        <v>37</v>
      </c>
      <c r="C30" s="34">
        <v>0</v>
      </c>
      <c r="D30" s="34">
        <v>0</v>
      </c>
      <c r="E30" s="34">
        <f t="shared" si="1"/>
        <v>0</v>
      </c>
      <c r="F30" s="35">
        <f t="shared" si="2"/>
        <v>0</v>
      </c>
      <c r="G30" s="68"/>
      <c r="H30" s="40"/>
      <c r="J30" s="69"/>
      <c r="K30" s="69"/>
      <c r="L30" s="69"/>
      <c r="M30" s="70"/>
    </row>
    <row r="31" spans="1:19" ht="20.100000000000001" customHeight="1" x14ac:dyDescent="0.15">
      <c r="A31" s="72"/>
      <c r="B31" s="73" t="s">
        <v>38</v>
      </c>
      <c r="C31" s="74">
        <f>SUM(C6:C30)</f>
        <v>365</v>
      </c>
      <c r="D31" s="74">
        <f>SUM(D6:D30)</f>
        <v>378</v>
      </c>
      <c r="E31" s="74">
        <f>SUM(E6:E30)</f>
        <v>743</v>
      </c>
      <c r="F31" s="75">
        <f>SUM(F6:F30)</f>
        <v>99.699999999999989</v>
      </c>
      <c r="G31" s="68"/>
      <c r="H31" s="40"/>
      <c r="J31" s="69"/>
      <c r="K31" s="69"/>
      <c r="L31" s="69"/>
      <c r="M31" s="70"/>
    </row>
    <row r="32" spans="1:19" ht="18" customHeight="1" x14ac:dyDescent="0.15">
      <c r="A32" s="39"/>
      <c r="B32" s="36"/>
      <c r="C32" s="76"/>
      <c r="D32" s="76"/>
      <c r="E32" s="29"/>
      <c r="F32" s="39"/>
      <c r="G32" s="72"/>
      <c r="H32" s="40"/>
      <c r="I32" s="41" t="s">
        <v>39</v>
      </c>
      <c r="J32" s="49"/>
      <c r="K32" s="49"/>
      <c r="L32" s="49"/>
      <c r="M32" s="49"/>
    </row>
    <row r="33" spans="1:29" ht="18" customHeight="1" x14ac:dyDescent="0.15">
      <c r="A33" s="39"/>
      <c r="B33" s="36"/>
      <c r="C33" s="76"/>
      <c r="D33" s="76"/>
      <c r="E33" s="29"/>
      <c r="F33" s="39"/>
      <c r="G33" s="39"/>
      <c r="H33" s="40"/>
      <c r="I33" s="77" t="s">
        <v>40</v>
      </c>
      <c r="J33" s="49"/>
      <c r="K33" s="49"/>
      <c r="L33" s="49"/>
      <c r="M33" s="49"/>
    </row>
    <row r="34" spans="1:29" ht="18" customHeight="1" x14ac:dyDescent="0.15">
      <c r="A34" s="39"/>
      <c r="B34" s="36"/>
      <c r="C34" s="76"/>
      <c r="D34" s="76"/>
      <c r="E34" s="29"/>
      <c r="F34" s="39"/>
      <c r="G34" s="39"/>
      <c r="H34" s="40"/>
      <c r="I34" s="77" t="s">
        <v>46</v>
      </c>
      <c r="V34" s="78"/>
      <c r="W34" s="78"/>
      <c r="X34" s="78"/>
      <c r="Y34" s="78"/>
      <c r="Z34" s="78"/>
      <c r="AA34" s="78"/>
      <c r="AB34" s="78"/>
      <c r="AC34" s="78"/>
    </row>
    <row r="35" spans="1:29" ht="18" customHeight="1" x14ac:dyDescent="0.15">
      <c r="A35" s="39"/>
      <c r="B35" s="79"/>
      <c r="C35" s="76"/>
      <c r="D35" s="76"/>
      <c r="E35" s="29"/>
      <c r="F35" s="39"/>
      <c r="G35" s="39"/>
      <c r="H35" s="40"/>
      <c r="Q35" s="78"/>
      <c r="R35" s="78"/>
      <c r="S35" s="78"/>
      <c r="T35" s="78"/>
      <c r="U35" s="78"/>
    </row>
    <row r="36" spans="1:29" ht="18" customHeight="1" x14ac:dyDescent="0.15">
      <c r="A36" s="72"/>
      <c r="B36" s="79"/>
      <c r="C36" s="76"/>
      <c r="D36" s="76"/>
      <c r="E36" s="76"/>
      <c r="F36" s="72"/>
      <c r="G36" s="39"/>
      <c r="H36" s="40"/>
    </row>
    <row r="37" spans="1:29" ht="18" customHeight="1" x14ac:dyDescent="0.15">
      <c r="A37" s="80"/>
      <c r="C37" s="80"/>
      <c r="D37" s="80"/>
      <c r="E37" s="80"/>
      <c r="F37" s="80"/>
      <c r="G37" s="72"/>
      <c r="H37" s="40"/>
    </row>
    <row r="38" spans="1:29" ht="18" customHeight="1" x14ac:dyDescent="0.15">
      <c r="G38" s="80"/>
      <c r="H38" s="81"/>
    </row>
    <row r="39" spans="1:29" ht="11.25" customHeight="1" x14ac:dyDescent="0.15">
      <c r="H39" s="80"/>
      <c r="N39" s="80"/>
      <c r="O39" s="80"/>
      <c r="P39" s="80"/>
      <c r="Q39" s="80"/>
    </row>
    <row r="41" spans="1:29" x14ac:dyDescent="0.15">
      <c r="I41" s="80"/>
      <c r="J41" s="80"/>
      <c r="K41" s="80"/>
      <c r="L41" s="80"/>
      <c r="M41" s="80"/>
    </row>
    <row r="44" spans="1:29" x14ac:dyDescent="0.15">
      <c r="E44" s="82"/>
    </row>
    <row r="49" spans="11:11" x14ac:dyDescent="0.15">
      <c r="K49" s="83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I50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5.1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47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1" si="0">_xlfn.RANK.EQ(F6,                                                                                                                                                                                                            $F$6:$F$31)</f>
        <v>1</v>
      </c>
      <c r="B6" s="33" t="s">
        <v>10</v>
      </c>
      <c r="C6" s="34">
        <v>100</v>
      </c>
      <c r="D6" s="34">
        <v>117</v>
      </c>
      <c r="E6" s="34">
        <f t="shared" ref="E6:E31" si="1">SUM(C6:D6)</f>
        <v>217</v>
      </c>
      <c r="F6" s="35">
        <f t="shared" ref="F6:F31" si="2">ROUND(E6/$E$32,3)*100</f>
        <v>28.7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11</v>
      </c>
      <c r="C7" s="34">
        <v>63</v>
      </c>
      <c r="D7" s="34">
        <v>132</v>
      </c>
      <c r="E7" s="34">
        <f t="shared" si="1"/>
        <v>195</v>
      </c>
      <c r="F7" s="35">
        <f t="shared" si="2"/>
        <v>25.8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8" t="s">
        <v>12</v>
      </c>
      <c r="C8" s="34">
        <v>93</v>
      </c>
      <c r="D8" s="34">
        <v>12</v>
      </c>
      <c r="E8" s="34">
        <f t="shared" si="1"/>
        <v>105</v>
      </c>
      <c r="F8" s="35">
        <f t="shared" si="2"/>
        <v>13.900000000000002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13</v>
      </c>
      <c r="C9" s="34">
        <v>10</v>
      </c>
      <c r="D9" s="34">
        <v>61</v>
      </c>
      <c r="E9" s="34">
        <f t="shared" si="1"/>
        <v>71</v>
      </c>
      <c r="F9" s="35">
        <f t="shared" si="2"/>
        <v>9.4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14</v>
      </c>
      <c r="C10" s="34">
        <v>42</v>
      </c>
      <c r="D10" s="34">
        <v>28</v>
      </c>
      <c r="E10" s="34">
        <f t="shared" si="1"/>
        <v>70</v>
      </c>
      <c r="F10" s="35">
        <f t="shared" si="2"/>
        <v>9.3000000000000007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16</v>
      </c>
      <c r="D11" s="34">
        <v>10</v>
      </c>
      <c r="E11" s="34">
        <f t="shared" si="1"/>
        <v>26</v>
      </c>
      <c r="F11" s="35">
        <f t="shared" si="2"/>
        <v>3.4000000000000004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38" t="s">
        <v>16</v>
      </c>
      <c r="C12" s="34">
        <v>11</v>
      </c>
      <c r="D12" s="34">
        <v>4</v>
      </c>
      <c r="E12" s="34">
        <f t="shared" si="1"/>
        <v>15</v>
      </c>
      <c r="F12" s="35">
        <f t="shared" si="2"/>
        <v>2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8</v>
      </c>
      <c r="B13" s="42" t="s">
        <v>18</v>
      </c>
      <c r="C13" s="34">
        <v>9</v>
      </c>
      <c r="D13" s="34">
        <v>0</v>
      </c>
      <c r="E13" s="34">
        <f t="shared" si="1"/>
        <v>9</v>
      </c>
      <c r="F13" s="35">
        <f t="shared" si="2"/>
        <v>1.2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8</v>
      </c>
      <c r="B14" s="38" t="s">
        <v>17</v>
      </c>
      <c r="C14" s="34">
        <v>9</v>
      </c>
      <c r="D14" s="34">
        <v>0</v>
      </c>
      <c r="E14" s="34">
        <f t="shared" si="1"/>
        <v>9</v>
      </c>
      <c r="F14" s="35">
        <f t="shared" si="2"/>
        <v>1.2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10</v>
      </c>
      <c r="B15" s="38" t="s">
        <v>19</v>
      </c>
      <c r="C15" s="34">
        <v>5</v>
      </c>
      <c r="D15" s="34">
        <v>1</v>
      </c>
      <c r="E15" s="34">
        <f t="shared" si="1"/>
        <v>6</v>
      </c>
      <c r="F15" s="35">
        <f t="shared" si="2"/>
        <v>0.8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10</v>
      </c>
      <c r="B16" s="38" t="s">
        <v>20</v>
      </c>
      <c r="C16" s="34">
        <v>4</v>
      </c>
      <c r="D16" s="34">
        <v>2</v>
      </c>
      <c r="E16" s="34">
        <f t="shared" si="1"/>
        <v>6</v>
      </c>
      <c r="F16" s="35">
        <f t="shared" si="2"/>
        <v>0.8</v>
      </c>
      <c r="G16" s="39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12</v>
      </c>
      <c r="B17" s="38" t="s">
        <v>22</v>
      </c>
      <c r="C17" s="34">
        <v>3</v>
      </c>
      <c r="D17" s="34">
        <v>1</v>
      </c>
      <c r="E17" s="34">
        <f t="shared" si="1"/>
        <v>4</v>
      </c>
      <c r="F17" s="35">
        <f t="shared" si="2"/>
        <v>0.5</v>
      </c>
      <c r="G17" s="39"/>
      <c r="H17" s="50">
        <v>1</v>
      </c>
      <c r="I17" s="51" t="s">
        <v>10</v>
      </c>
      <c r="J17" s="52">
        <v>100</v>
      </c>
      <c r="K17" s="52">
        <v>117</v>
      </c>
      <c r="L17" s="52">
        <v>217</v>
      </c>
      <c r="M17" s="53">
        <f t="shared" ref="M17:M25" si="3">ROUND(L17/$E$32,3)*100</f>
        <v>28.7</v>
      </c>
      <c r="N17" s="31"/>
    </row>
    <row r="18" spans="1:19" ht="20.100000000000001" customHeight="1" x14ac:dyDescent="0.15">
      <c r="A18" s="32">
        <f t="shared" si="0"/>
        <v>12</v>
      </c>
      <c r="B18" s="38" t="s">
        <v>23</v>
      </c>
      <c r="C18" s="34">
        <v>3</v>
      </c>
      <c r="D18" s="34">
        <v>1</v>
      </c>
      <c r="E18" s="34">
        <f t="shared" si="1"/>
        <v>4</v>
      </c>
      <c r="F18" s="35">
        <f t="shared" si="2"/>
        <v>0.5</v>
      </c>
      <c r="G18" s="39"/>
      <c r="H18" s="50">
        <v>2</v>
      </c>
      <c r="I18" s="54" t="s">
        <v>11</v>
      </c>
      <c r="J18" s="55">
        <v>63</v>
      </c>
      <c r="K18" s="55">
        <v>132</v>
      </c>
      <c r="L18" s="52">
        <v>195</v>
      </c>
      <c r="M18" s="56">
        <f t="shared" si="3"/>
        <v>25.8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14</v>
      </c>
      <c r="B19" s="38" t="s">
        <v>24</v>
      </c>
      <c r="C19" s="34">
        <v>3</v>
      </c>
      <c r="D19" s="34">
        <v>0</v>
      </c>
      <c r="E19" s="34">
        <f t="shared" si="1"/>
        <v>3</v>
      </c>
      <c r="F19" s="35">
        <f t="shared" si="2"/>
        <v>0.4</v>
      </c>
      <c r="G19" s="39"/>
      <c r="H19" s="50">
        <v>3</v>
      </c>
      <c r="I19" s="54" t="s">
        <v>12</v>
      </c>
      <c r="J19" s="55">
        <v>93</v>
      </c>
      <c r="K19" s="55">
        <v>12</v>
      </c>
      <c r="L19" s="52">
        <v>105</v>
      </c>
      <c r="M19" s="56">
        <f t="shared" si="3"/>
        <v>13.900000000000002</v>
      </c>
      <c r="N19" s="31"/>
    </row>
    <row r="20" spans="1:19" ht="20.100000000000001" customHeight="1" x14ac:dyDescent="0.15">
      <c r="A20" s="32">
        <f t="shared" si="0"/>
        <v>14</v>
      </c>
      <c r="B20" s="38" t="s">
        <v>25</v>
      </c>
      <c r="C20" s="34">
        <v>2</v>
      </c>
      <c r="D20" s="34">
        <v>1</v>
      </c>
      <c r="E20" s="34">
        <f t="shared" si="1"/>
        <v>3</v>
      </c>
      <c r="F20" s="35">
        <f t="shared" si="2"/>
        <v>0.4</v>
      </c>
      <c r="G20" s="39"/>
      <c r="H20" s="50">
        <v>4</v>
      </c>
      <c r="I20" s="54" t="s">
        <v>13</v>
      </c>
      <c r="J20" s="55">
        <v>10</v>
      </c>
      <c r="K20" s="55">
        <v>61</v>
      </c>
      <c r="L20" s="52">
        <v>71</v>
      </c>
      <c r="M20" s="56">
        <f t="shared" si="3"/>
        <v>9.4</v>
      </c>
      <c r="N20" s="31"/>
    </row>
    <row r="21" spans="1:19" ht="20.100000000000001" customHeight="1" x14ac:dyDescent="0.15">
      <c r="A21" s="32">
        <f t="shared" si="0"/>
        <v>16</v>
      </c>
      <c r="B21" s="38" t="s">
        <v>43</v>
      </c>
      <c r="C21" s="34">
        <v>1</v>
      </c>
      <c r="D21" s="34">
        <v>1</v>
      </c>
      <c r="E21" s="34">
        <f t="shared" si="1"/>
        <v>2</v>
      </c>
      <c r="F21" s="35">
        <f t="shared" si="2"/>
        <v>0.3</v>
      </c>
      <c r="G21" s="39"/>
      <c r="H21" s="50">
        <v>5</v>
      </c>
      <c r="I21" s="54" t="s">
        <v>14</v>
      </c>
      <c r="J21" s="55">
        <v>42</v>
      </c>
      <c r="K21" s="55">
        <v>28</v>
      </c>
      <c r="L21" s="52">
        <v>70</v>
      </c>
      <c r="M21" s="56">
        <f t="shared" si="3"/>
        <v>9.3000000000000007</v>
      </c>
    </row>
    <row r="22" spans="1:19" ht="20.100000000000001" customHeight="1" x14ac:dyDescent="0.15">
      <c r="A22" s="32">
        <f t="shared" si="0"/>
        <v>16</v>
      </c>
      <c r="B22" s="42" t="s">
        <v>44</v>
      </c>
      <c r="C22" s="34">
        <v>1</v>
      </c>
      <c r="D22" s="34">
        <v>1</v>
      </c>
      <c r="E22" s="34">
        <f t="shared" si="1"/>
        <v>2</v>
      </c>
      <c r="F22" s="35">
        <f t="shared" si="2"/>
        <v>0.3</v>
      </c>
      <c r="G22" s="39"/>
      <c r="H22" s="50">
        <v>6</v>
      </c>
      <c r="I22" s="54" t="s">
        <v>15</v>
      </c>
      <c r="J22" s="55">
        <v>16</v>
      </c>
      <c r="K22" s="55">
        <v>10</v>
      </c>
      <c r="L22" s="52">
        <v>26</v>
      </c>
      <c r="M22" s="56">
        <f t="shared" si="3"/>
        <v>3.4000000000000004</v>
      </c>
    </row>
    <row r="23" spans="1:19" ht="20.100000000000001" customHeight="1" x14ac:dyDescent="0.15">
      <c r="A23" s="32">
        <f t="shared" si="0"/>
        <v>16</v>
      </c>
      <c r="B23" s="38" t="s">
        <v>30</v>
      </c>
      <c r="C23" s="34">
        <v>1</v>
      </c>
      <c r="D23" s="34">
        <v>1</v>
      </c>
      <c r="E23" s="34">
        <f t="shared" si="1"/>
        <v>2</v>
      </c>
      <c r="F23" s="35">
        <f t="shared" si="2"/>
        <v>0.3</v>
      </c>
      <c r="G23" s="39"/>
      <c r="H23" s="50">
        <v>7</v>
      </c>
      <c r="I23" s="54" t="s">
        <v>29</v>
      </c>
      <c r="J23" s="55">
        <v>11</v>
      </c>
      <c r="K23" s="55">
        <v>4</v>
      </c>
      <c r="L23" s="52">
        <v>15</v>
      </c>
      <c r="M23" s="56">
        <f t="shared" si="3"/>
        <v>2</v>
      </c>
    </row>
    <row r="24" spans="1:19" ht="20.100000000000001" customHeight="1" x14ac:dyDescent="0.15">
      <c r="A24" s="32">
        <f t="shared" si="0"/>
        <v>16</v>
      </c>
      <c r="B24" s="38" t="s">
        <v>32</v>
      </c>
      <c r="C24" s="34">
        <v>0</v>
      </c>
      <c r="D24" s="34">
        <v>2</v>
      </c>
      <c r="E24" s="34">
        <f t="shared" si="1"/>
        <v>2</v>
      </c>
      <c r="F24" s="35">
        <f t="shared" si="2"/>
        <v>0.3</v>
      </c>
      <c r="G24" s="39"/>
      <c r="H24" s="50">
        <v>8</v>
      </c>
      <c r="I24" s="54" t="s">
        <v>18</v>
      </c>
      <c r="J24" s="55">
        <v>9</v>
      </c>
      <c r="K24" s="55">
        <v>0</v>
      </c>
      <c r="L24" s="52">
        <v>9</v>
      </c>
      <c r="M24" s="56">
        <f t="shared" si="3"/>
        <v>1.2</v>
      </c>
    </row>
    <row r="25" spans="1:19" ht="20.100000000000001" customHeight="1" x14ac:dyDescent="0.15">
      <c r="A25" s="32">
        <f t="shared" si="0"/>
        <v>20</v>
      </c>
      <c r="B25" s="38" t="s">
        <v>45</v>
      </c>
      <c r="C25" s="34">
        <v>1</v>
      </c>
      <c r="D25" s="34">
        <v>0</v>
      </c>
      <c r="E25" s="34">
        <f t="shared" si="1"/>
        <v>1</v>
      </c>
      <c r="F25" s="35">
        <f t="shared" si="2"/>
        <v>0.1</v>
      </c>
      <c r="G25" s="39"/>
      <c r="H25" s="58"/>
      <c r="I25" s="59" t="s">
        <v>17</v>
      </c>
      <c r="J25" s="60">
        <v>9</v>
      </c>
      <c r="K25" s="60">
        <v>0</v>
      </c>
      <c r="L25" s="61">
        <v>9</v>
      </c>
      <c r="M25" s="62">
        <f t="shared" si="3"/>
        <v>1.2</v>
      </c>
    </row>
    <row r="26" spans="1:19" ht="20.100000000000001" customHeight="1" x14ac:dyDescent="0.15">
      <c r="A26" s="32">
        <f t="shared" si="0"/>
        <v>20</v>
      </c>
      <c r="B26" s="38" t="s">
        <v>34</v>
      </c>
      <c r="C26" s="34">
        <v>0</v>
      </c>
      <c r="D26" s="34">
        <v>1</v>
      </c>
      <c r="E26" s="34">
        <f t="shared" si="1"/>
        <v>1</v>
      </c>
      <c r="F26" s="35">
        <f t="shared" si="2"/>
        <v>0.1</v>
      </c>
      <c r="G26" s="39"/>
      <c r="H26" s="63"/>
      <c r="I26" s="64" t="s">
        <v>33</v>
      </c>
      <c r="J26" s="65">
        <v>24</v>
      </c>
      <c r="K26" s="65">
        <v>15</v>
      </c>
      <c r="L26" s="66">
        <v>39</v>
      </c>
      <c r="M26" s="67">
        <f>ROUND(L26/$E$32,3)*100</f>
        <v>5.2</v>
      </c>
    </row>
    <row r="27" spans="1:19" ht="20.100000000000001" customHeight="1" x14ac:dyDescent="0.15">
      <c r="A27" s="32">
        <f t="shared" si="0"/>
        <v>20</v>
      </c>
      <c r="B27" s="38" t="s">
        <v>31</v>
      </c>
      <c r="C27" s="34">
        <v>0</v>
      </c>
      <c r="D27" s="34">
        <v>1</v>
      </c>
      <c r="E27" s="34">
        <f t="shared" si="1"/>
        <v>1</v>
      </c>
      <c r="F27" s="35">
        <f t="shared" si="2"/>
        <v>0.1</v>
      </c>
      <c r="G27" s="68"/>
      <c r="H27" s="40"/>
      <c r="J27" s="69">
        <f>SUM(J17:J26)</f>
        <v>377</v>
      </c>
      <c r="K27" s="69">
        <f>SUM(K17:K26)</f>
        <v>379</v>
      </c>
      <c r="L27" s="69">
        <f>SUM(L17:L26)</f>
        <v>756</v>
      </c>
      <c r="M27" s="70">
        <f>SUM(M17:M26)</f>
        <v>100.10000000000002</v>
      </c>
    </row>
    <row r="28" spans="1:19" ht="20.100000000000001" customHeight="1" x14ac:dyDescent="0.15">
      <c r="A28" s="32">
        <f t="shared" si="0"/>
        <v>20</v>
      </c>
      <c r="B28" s="38" t="s">
        <v>48</v>
      </c>
      <c r="C28" s="34">
        <v>0</v>
      </c>
      <c r="D28" s="34">
        <v>1</v>
      </c>
      <c r="E28" s="34">
        <f t="shared" si="1"/>
        <v>1</v>
      </c>
      <c r="F28" s="35">
        <f t="shared" si="2"/>
        <v>0.1</v>
      </c>
      <c r="G28" s="68"/>
      <c r="H28" s="40"/>
      <c r="J28" s="69"/>
      <c r="K28" s="69"/>
      <c r="L28" s="69"/>
      <c r="M28" s="70"/>
    </row>
    <row r="29" spans="1:19" ht="20.100000000000001" customHeight="1" x14ac:dyDescent="0.15">
      <c r="A29" s="32">
        <f t="shared" si="0"/>
        <v>20</v>
      </c>
      <c r="B29" s="42" t="s">
        <v>35</v>
      </c>
      <c r="C29" s="34">
        <v>0</v>
      </c>
      <c r="D29" s="34">
        <v>1</v>
      </c>
      <c r="E29" s="34">
        <f t="shared" si="1"/>
        <v>1</v>
      </c>
      <c r="F29" s="74">
        <f t="shared" si="2"/>
        <v>0.1</v>
      </c>
      <c r="G29" s="68"/>
      <c r="H29" s="40"/>
      <c r="J29" s="69"/>
      <c r="K29" s="69"/>
      <c r="L29" s="69"/>
      <c r="M29" s="70"/>
    </row>
    <row r="30" spans="1:19" ht="20.100000000000001" hidden="1" customHeight="1" x14ac:dyDescent="0.15">
      <c r="A30" s="32">
        <f t="shared" si="0"/>
        <v>25</v>
      </c>
      <c r="B30" s="38" t="s">
        <v>36</v>
      </c>
      <c r="C30" s="34">
        <v>0</v>
      </c>
      <c r="D30" s="34">
        <v>0</v>
      </c>
      <c r="E30" s="34">
        <f t="shared" si="1"/>
        <v>0</v>
      </c>
      <c r="F30" s="35">
        <f t="shared" si="2"/>
        <v>0</v>
      </c>
      <c r="G30" s="68"/>
      <c r="H30" s="40"/>
      <c r="J30" s="69"/>
      <c r="K30" s="69"/>
      <c r="L30" s="69"/>
      <c r="M30" s="70"/>
    </row>
    <row r="31" spans="1:19" ht="20.100000000000001" hidden="1" customHeight="1" x14ac:dyDescent="0.15">
      <c r="A31" s="32">
        <f t="shared" si="0"/>
        <v>25</v>
      </c>
      <c r="B31" s="42" t="s">
        <v>37</v>
      </c>
      <c r="C31" s="34">
        <v>0</v>
      </c>
      <c r="D31" s="34">
        <v>0</v>
      </c>
      <c r="E31" s="34">
        <f t="shared" si="1"/>
        <v>0</v>
      </c>
      <c r="F31" s="35">
        <f t="shared" si="2"/>
        <v>0</v>
      </c>
      <c r="G31" s="68"/>
      <c r="H31" s="40"/>
      <c r="J31" s="69"/>
      <c r="K31" s="69"/>
      <c r="L31" s="69"/>
      <c r="M31" s="70"/>
    </row>
    <row r="32" spans="1:19" ht="20.100000000000001" customHeight="1" x14ac:dyDescent="0.15">
      <c r="A32" s="72"/>
      <c r="B32" s="73" t="s">
        <v>38</v>
      </c>
      <c r="C32" s="74">
        <f>SUM(C6:C31)</f>
        <v>377</v>
      </c>
      <c r="D32" s="74">
        <f>SUM(D6:D31)</f>
        <v>379</v>
      </c>
      <c r="E32" s="74">
        <f>SUM(E6:E31)</f>
        <v>756</v>
      </c>
      <c r="F32" s="75">
        <f>SUM(F6:F31)</f>
        <v>99.999999999999986</v>
      </c>
      <c r="G32" s="68"/>
      <c r="H32" s="40"/>
      <c r="J32" s="69"/>
      <c r="K32" s="69"/>
      <c r="L32" s="69"/>
      <c r="M32" s="70"/>
    </row>
    <row r="33" spans="1:29" ht="18" customHeight="1" x14ac:dyDescent="0.15">
      <c r="A33" s="39"/>
      <c r="B33" s="36"/>
      <c r="C33" s="76"/>
      <c r="D33" s="76"/>
      <c r="E33" s="29"/>
      <c r="F33" s="39"/>
      <c r="G33" s="72"/>
      <c r="H33" s="40"/>
      <c r="I33" s="41" t="s">
        <v>39</v>
      </c>
      <c r="J33" s="49"/>
      <c r="K33" s="49"/>
      <c r="L33" s="49"/>
      <c r="M33" s="49"/>
    </row>
    <row r="34" spans="1:29" ht="18" customHeight="1" x14ac:dyDescent="0.15">
      <c r="A34" s="39"/>
      <c r="B34" s="36"/>
      <c r="C34" s="76"/>
      <c r="D34" s="76"/>
      <c r="E34" s="29"/>
      <c r="F34" s="39"/>
      <c r="G34" s="39"/>
      <c r="H34" s="40"/>
      <c r="I34" s="77" t="s">
        <v>40</v>
      </c>
      <c r="J34" s="49"/>
      <c r="K34" s="49"/>
      <c r="L34" s="49"/>
      <c r="M34" s="49"/>
    </row>
    <row r="35" spans="1:29" ht="18" customHeight="1" x14ac:dyDescent="0.15">
      <c r="A35" s="39"/>
      <c r="B35" s="36"/>
      <c r="C35" s="76"/>
      <c r="D35" s="76"/>
      <c r="E35" s="29"/>
      <c r="F35" s="39"/>
      <c r="G35" s="39"/>
      <c r="H35" s="40"/>
      <c r="I35" s="77" t="s">
        <v>46</v>
      </c>
      <c r="V35" s="78"/>
      <c r="W35" s="78"/>
      <c r="X35" s="78"/>
      <c r="Y35" s="78"/>
      <c r="Z35" s="78"/>
      <c r="AA35" s="78"/>
      <c r="AB35" s="78"/>
      <c r="AC35" s="78"/>
    </row>
    <row r="36" spans="1:29" ht="18" customHeight="1" x14ac:dyDescent="0.15">
      <c r="A36" s="39"/>
      <c r="B36" s="79"/>
      <c r="C36" s="76"/>
      <c r="D36" s="76"/>
      <c r="E36" s="29"/>
      <c r="F36" s="39"/>
      <c r="G36" s="39"/>
      <c r="H36" s="40"/>
      <c r="Q36" s="78"/>
      <c r="R36" s="78"/>
      <c r="S36" s="78"/>
      <c r="T36" s="78"/>
      <c r="U36" s="78"/>
    </row>
    <row r="37" spans="1:29" ht="18" customHeight="1" x14ac:dyDescent="0.15">
      <c r="A37" s="72"/>
      <c r="B37" s="79"/>
      <c r="C37" s="76"/>
      <c r="D37" s="76"/>
      <c r="E37" s="76"/>
      <c r="F37" s="72"/>
      <c r="G37" s="39"/>
      <c r="H37" s="40"/>
    </row>
    <row r="38" spans="1:29" ht="18" customHeight="1" x14ac:dyDescent="0.15">
      <c r="A38" s="80"/>
      <c r="C38" s="80"/>
      <c r="D38" s="80"/>
      <c r="E38" s="80"/>
      <c r="F38" s="80"/>
      <c r="G38" s="72"/>
      <c r="H38" s="40"/>
    </row>
    <row r="39" spans="1:29" ht="18" customHeight="1" x14ac:dyDescent="0.15">
      <c r="G39" s="80"/>
      <c r="H39" s="81"/>
    </row>
    <row r="40" spans="1:29" ht="11.25" customHeight="1" x14ac:dyDescent="0.15">
      <c r="H40" s="80"/>
      <c r="N40" s="80"/>
      <c r="O40" s="80"/>
      <c r="P40" s="80"/>
      <c r="Q40" s="80"/>
    </row>
    <row r="42" spans="1:29" x14ac:dyDescent="0.15">
      <c r="I42" s="80"/>
      <c r="J42" s="80"/>
      <c r="K42" s="80"/>
      <c r="L42" s="80"/>
      <c r="M42" s="80"/>
    </row>
    <row r="45" spans="1:29" x14ac:dyDescent="0.15">
      <c r="E45" s="82"/>
    </row>
    <row r="50" spans="11:11" x14ac:dyDescent="0.15">
      <c r="K50" s="83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I51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49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2" si="0">_xlfn.RANK.EQ(F6,                                                                                                                                                                                                            $F$6:$F$32)</f>
        <v>1</v>
      </c>
      <c r="B6" s="33" t="s">
        <v>10</v>
      </c>
      <c r="C6" s="34">
        <v>101</v>
      </c>
      <c r="D6" s="34">
        <v>119</v>
      </c>
      <c r="E6" s="34">
        <f t="shared" ref="E6:E32" si="1">SUM(C6:D6)</f>
        <v>220</v>
      </c>
      <c r="F6" s="35">
        <f t="shared" ref="F6:F32" si="2">ROUND(E6/$E$33,3)*100</f>
        <v>28.199999999999996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11</v>
      </c>
      <c r="C7" s="34">
        <v>72</v>
      </c>
      <c r="D7" s="34">
        <v>129</v>
      </c>
      <c r="E7" s="34">
        <f t="shared" si="1"/>
        <v>201</v>
      </c>
      <c r="F7" s="35">
        <f t="shared" si="2"/>
        <v>25.8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8" t="s">
        <v>12</v>
      </c>
      <c r="C8" s="34">
        <v>109</v>
      </c>
      <c r="D8" s="34">
        <v>12</v>
      </c>
      <c r="E8" s="34">
        <f t="shared" si="1"/>
        <v>121</v>
      </c>
      <c r="F8" s="35">
        <f t="shared" si="2"/>
        <v>15.5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13</v>
      </c>
      <c r="C9" s="34">
        <v>10</v>
      </c>
      <c r="D9" s="34">
        <v>61</v>
      </c>
      <c r="E9" s="34">
        <f t="shared" si="1"/>
        <v>71</v>
      </c>
      <c r="F9" s="35">
        <f t="shared" si="2"/>
        <v>9.1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14</v>
      </c>
      <c r="C10" s="34">
        <v>42</v>
      </c>
      <c r="D10" s="34">
        <v>28</v>
      </c>
      <c r="E10" s="34">
        <f t="shared" si="1"/>
        <v>70</v>
      </c>
      <c r="F10" s="35">
        <f t="shared" si="2"/>
        <v>9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16</v>
      </c>
      <c r="D11" s="34">
        <v>10</v>
      </c>
      <c r="E11" s="34">
        <f t="shared" si="1"/>
        <v>26</v>
      </c>
      <c r="F11" s="35">
        <f t="shared" si="2"/>
        <v>3.3000000000000003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38" t="s">
        <v>16</v>
      </c>
      <c r="C12" s="34">
        <v>11</v>
      </c>
      <c r="D12" s="34">
        <v>4</v>
      </c>
      <c r="E12" s="34">
        <f t="shared" si="1"/>
        <v>15</v>
      </c>
      <c r="F12" s="35">
        <f t="shared" si="2"/>
        <v>1.9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8</v>
      </c>
      <c r="B13" s="42" t="s">
        <v>18</v>
      </c>
      <c r="C13" s="34">
        <v>9</v>
      </c>
      <c r="D13" s="34">
        <v>0</v>
      </c>
      <c r="E13" s="34">
        <f t="shared" si="1"/>
        <v>9</v>
      </c>
      <c r="F13" s="35">
        <f t="shared" si="2"/>
        <v>1.2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9</v>
      </c>
      <c r="B14" s="38" t="s">
        <v>17</v>
      </c>
      <c r="C14" s="34">
        <v>8</v>
      </c>
      <c r="D14" s="34">
        <v>0</v>
      </c>
      <c r="E14" s="34">
        <f t="shared" si="1"/>
        <v>8</v>
      </c>
      <c r="F14" s="35">
        <f t="shared" si="2"/>
        <v>1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10</v>
      </c>
      <c r="B15" s="38" t="s">
        <v>19</v>
      </c>
      <c r="C15" s="34">
        <v>5</v>
      </c>
      <c r="D15" s="34">
        <v>1</v>
      </c>
      <c r="E15" s="34">
        <f t="shared" si="1"/>
        <v>6</v>
      </c>
      <c r="F15" s="35">
        <f t="shared" si="2"/>
        <v>0.8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10</v>
      </c>
      <c r="B16" s="38" t="s">
        <v>20</v>
      </c>
      <c r="C16" s="34">
        <v>4</v>
      </c>
      <c r="D16" s="34">
        <v>2</v>
      </c>
      <c r="E16" s="34">
        <f t="shared" si="1"/>
        <v>6</v>
      </c>
      <c r="F16" s="35">
        <f t="shared" si="2"/>
        <v>0.8</v>
      </c>
      <c r="G16" s="39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12</v>
      </c>
      <c r="B17" s="38" t="s">
        <v>23</v>
      </c>
      <c r="C17" s="34">
        <v>3</v>
      </c>
      <c r="D17" s="34">
        <v>1</v>
      </c>
      <c r="E17" s="34">
        <f t="shared" si="1"/>
        <v>4</v>
      </c>
      <c r="F17" s="35">
        <f t="shared" si="2"/>
        <v>0.5</v>
      </c>
      <c r="G17" s="39"/>
      <c r="H17" s="50">
        <v>1</v>
      </c>
      <c r="I17" s="51" t="s">
        <v>10</v>
      </c>
      <c r="J17" s="52">
        <v>101</v>
      </c>
      <c r="K17" s="52">
        <v>119</v>
      </c>
      <c r="L17" s="52">
        <v>220</v>
      </c>
      <c r="M17" s="53">
        <f t="shared" ref="M17:M25" si="3">ROUND(L17/$E$33,3)*100</f>
        <v>28.199999999999996</v>
      </c>
      <c r="N17" s="31"/>
    </row>
    <row r="18" spans="1:19" ht="20.100000000000001" customHeight="1" x14ac:dyDescent="0.15">
      <c r="A18" s="32">
        <f t="shared" si="0"/>
        <v>13</v>
      </c>
      <c r="B18" s="38" t="s">
        <v>24</v>
      </c>
      <c r="C18" s="34">
        <v>3</v>
      </c>
      <c r="D18" s="34">
        <v>0</v>
      </c>
      <c r="E18" s="34">
        <f t="shared" si="1"/>
        <v>3</v>
      </c>
      <c r="F18" s="35">
        <f t="shared" si="2"/>
        <v>0.4</v>
      </c>
      <c r="G18" s="39"/>
      <c r="H18" s="50">
        <v>2</v>
      </c>
      <c r="I18" s="54" t="s">
        <v>11</v>
      </c>
      <c r="J18" s="55">
        <v>72</v>
      </c>
      <c r="K18" s="55">
        <v>129</v>
      </c>
      <c r="L18" s="52">
        <v>201</v>
      </c>
      <c r="M18" s="56">
        <f t="shared" si="3"/>
        <v>25.8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13</v>
      </c>
      <c r="B19" s="38" t="s">
        <v>22</v>
      </c>
      <c r="C19" s="34">
        <v>2</v>
      </c>
      <c r="D19" s="34">
        <v>1</v>
      </c>
      <c r="E19" s="34">
        <f t="shared" si="1"/>
        <v>3</v>
      </c>
      <c r="F19" s="35">
        <f t="shared" si="2"/>
        <v>0.4</v>
      </c>
      <c r="G19" s="39"/>
      <c r="H19" s="50">
        <v>3</v>
      </c>
      <c r="I19" s="54" t="s">
        <v>12</v>
      </c>
      <c r="J19" s="55">
        <v>109</v>
      </c>
      <c r="K19" s="55">
        <v>12</v>
      </c>
      <c r="L19" s="52">
        <v>121</v>
      </c>
      <c r="M19" s="56">
        <f t="shared" si="3"/>
        <v>15.5</v>
      </c>
      <c r="N19" s="31"/>
    </row>
    <row r="20" spans="1:19" ht="20.100000000000001" customHeight="1" x14ac:dyDescent="0.15">
      <c r="A20" s="32">
        <f t="shared" si="0"/>
        <v>13</v>
      </c>
      <c r="B20" s="38" t="s">
        <v>25</v>
      </c>
      <c r="C20" s="34">
        <v>2</v>
      </c>
      <c r="D20" s="34">
        <v>1</v>
      </c>
      <c r="E20" s="34">
        <f t="shared" si="1"/>
        <v>3</v>
      </c>
      <c r="F20" s="35">
        <f t="shared" si="2"/>
        <v>0.4</v>
      </c>
      <c r="G20" s="39"/>
      <c r="H20" s="50">
        <v>4</v>
      </c>
      <c r="I20" s="54" t="s">
        <v>13</v>
      </c>
      <c r="J20" s="55">
        <v>10</v>
      </c>
      <c r="K20" s="55">
        <v>61</v>
      </c>
      <c r="L20" s="52">
        <v>71</v>
      </c>
      <c r="M20" s="56">
        <f t="shared" si="3"/>
        <v>9.1</v>
      </c>
      <c r="N20" s="31"/>
    </row>
    <row r="21" spans="1:19" ht="20.100000000000001" customHeight="1" x14ac:dyDescent="0.15">
      <c r="A21" s="32">
        <f t="shared" si="0"/>
        <v>16</v>
      </c>
      <c r="B21" s="38" t="s">
        <v>43</v>
      </c>
      <c r="C21" s="34">
        <v>1</v>
      </c>
      <c r="D21" s="34">
        <v>1</v>
      </c>
      <c r="E21" s="34">
        <f t="shared" si="1"/>
        <v>2</v>
      </c>
      <c r="F21" s="35">
        <f t="shared" si="2"/>
        <v>0.3</v>
      </c>
      <c r="G21" s="39"/>
      <c r="H21" s="50">
        <v>5</v>
      </c>
      <c r="I21" s="54" t="s">
        <v>14</v>
      </c>
      <c r="J21" s="55">
        <v>42</v>
      </c>
      <c r="K21" s="55">
        <v>28</v>
      </c>
      <c r="L21" s="52">
        <v>70</v>
      </c>
      <c r="M21" s="56">
        <f t="shared" si="3"/>
        <v>9</v>
      </c>
    </row>
    <row r="22" spans="1:19" ht="20.100000000000001" customHeight="1" x14ac:dyDescent="0.15">
      <c r="A22" s="32">
        <f t="shared" si="0"/>
        <v>16</v>
      </c>
      <c r="B22" s="42" t="s">
        <v>44</v>
      </c>
      <c r="C22" s="34">
        <v>1</v>
      </c>
      <c r="D22" s="34">
        <v>1</v>
      </c>
      <c r="E22" s="34">
        <f t="shared" si="1"/>
        <v>2</v>
      </c>
      <c r="F22" s="35">
        <f t="shared" si="2"/>
        <v>0.3</v>
      </c>
      <c r="G22" s="39"/>
      <c r="H22" s="50">
        <v>6</v>
      </c>
      <c r="I22" s="54" t="s">
        <v>15</v>
      </c>
      <c r="J22" s="55">
        <v>16</v>
      </c>
      <c r="K22" s="55">
        <v>10</v>
      </c>
      <c r="L22" s="52">
        <v>26</v>
      </c>
      <c r="M22" s="56">
        <f t="shared" si="3"/>
        <v>3.3000000000000003</v>
      </c>
    </row>
    <row r="23" spans="1:19" ht="20.100000000000001" customHeight="1" x14ac:dyDescent="0.15">
      <c r="A23" s="32">
        <f t="shared" si="0"/>
        <v>16</v>
      </c>
      <c r="B23" s="38" t="s">
        <v>30</v>
      </c>
      <c r="C23" s="34">
        <v>1</v>
      </c>
      <c r="D23" s="34">
        <v>1</v>
      </c>
      <c r="E23" s="34">
        <f t="shared" si="1"/>
        <v>2</v>
      </c>
      <c r="F23" s="35">
        <f t="shared" si="2"/>
        <v>0.3</v>
      </c>
      <c r="G23" s="39"/>
      <c r="H23" s="50">
        <v>7</v>
      </c>
      <c r="I23" s="54" t="s">
        <v>29</v>
      </c>
      <c r="J23" s="55">
        <v>11</v>
      </c>
      <c r="K23" s="55">
        <v>4</v>
      </c>
      <c r="L23" s="52">
        <v>15</v>
      </c>
      <c r="M23" s="56">
        <f t="shared" si="3"/>
        <v>1.9</v>
      </c>
    </row>
    <row r="24" spans="1:19" ht="20.100000000000001" customHeight="1" x14ac:dyDescent="0.15">
      <c r="A24" s="32">
        <f t="shared" si="0"/>
        <v>16</v>
      </c>
      <c r="B24" s="38" t="s">
        <v>32</v>
      </c>
      <c r="C24" s="34">
        <v>0</v>
      </c>
      <c r="D24" s="34">
        <v>2</v>
      </c>
      <c r="E24" s="34">
        <f t="shared" si="1"/>
        <v>2</v>
      </c>
      <c r="F24" s="35">
        <f t="shared" si="2"/>
        <v>0.3</v>
      </c>
      <c r="G24" s="39"/>
      <c r="H24" s="50">
        <v>8</v>
      </c>
      <c r="I24" s="54" t="s">
        <v>18</v>
      </c>
      <c r="J24" s="55">
        <v>9</v>
      </c>
      <c r="K24" s="55">
        <v>0</v>
      </c>
      <c r="L24" s="52">
        <v>9</v>
      </c>
      <c r="M24" s="56">
        <f t="shared" si="3"/>
        <v>1.2</v>
      </c>
    </row>
    <row r="25" spans="1:19" ht="20.100000000000001" customHeight="1" x14ac:dyDescent="0.15">
      <c r="A25" s="32">
        <f t="shared" si="0"/>
        <v>20</v>
      </c>
      <c r="B25" s="38" t="s">
        <v>45</v>
      </c>
      <c r="C25" s="34">
        <v>1</v>
      </c>
      <c r="D25" s="34">
        <v>0</v>
      </c>
      <c r="E25" s="34">
        <f t="shared" si="1"/>
        <v>1</v>
      </c>
      <c r="F25" s="35">
        <f t="shared" si="2"/>
        <v>0.1</v>
      </c>
      <c r="G25" s="39"/>
      <c r="H25" s="58"/>
      <c r="I25" s="59" t="s">
        <v>17</v>
      </c>
      <c r="J25" s="60">
        <v>8</v>
      </c>
      <c r="K25" s="60">
        <v>0</v>
      </c>
      <c r="L25" s="61">
        <v>8</v>
      </c>
      <c r="M25" s="62">
        <f t="shared" si="3"/>
        <v>1</v>
      </c>
    </row>
    <row r="26" spans="1:19" ht="20.100000000000001" customHeight="1" x14ac:dyDescent="0.15">
      <c r="A26" s="32">
        <f t="shared" si="0"/>
        <v>20</v>
      </c>
      <c r="B26" s="42" t="s">
        <v>37</v>
      </c>
      <c r="C26" s="34">
        <v>1</v>
      </c>
      <c r="D26" s="34">
        <v>0</v>
      </c>
      <c r="E26" s="34">
        <f t="shared" si="1"/>
        <v>1</v>
      </c>
      <c r="F26" s="35">
        <f t="shared" si="2"/>
        <v>0.1</v>
      </c>
      <c r="G26" s="39"/>
      <c r="H26" s="63"/>
      <c r="I26" s="64" t="s">
        <v>33</v>
      </c>
      <c r="J26" s="65">
        <v>24</v>
      </c>
      <c r="K26" s="65">
        <v>15</v>
      </c>
      <c r="L26" s="66">
        <v>39</v>
      </c>
      <c r="M26" s="67">
        <f>ROUND(L26/$E$33,3)*100</f>
        <v>5</v>
      </c>
    </row>
    <row r="27" spans="1:19" ht="20.100000000000001" customHeight="1" x14ac:dyDescent="0.15">
      <c r="A27" s="32">
        <f t="shared" si="0"/>
        <v>20</v>
      </c>
      <c r="B27" s="38" t="s">
        <v>34</v>
      </c>
      <c r="C27" s="34">
        <v>0</v>
      </c>
      <c r="D27" s="34">
        <v>1</v>
      </c>
      <c r="E27" s="34">
        <f t="shared" si="1"/>
        <v>1</v>
      </c>
      <c r="F27" s="35">
        <f t="shared" si="2"/>
        <v>0.1</v>
      </c>
      <c r="G27" s="68"/>
      <c r="H27" s="40"/>
      <c r="J27" s="69">
        <f>SUM(J17:J26)</f>
        <v>402</v>
      </c>
      <c r="K27" s="69">
        <f>SUM(K17:K26)</f>
        <v>378</v>
      </c>
      <c r="L27" s="69">
        <f>SUM(L17:L26)</f>
        <v>780</v>
      </c>
      <c r="M27" s="70">
        <f>SUM(M17:M26)</f>
        <v>100</v>
      </c>
    </row>
    <row r="28" spans="1:19" ht="20.100000000000001" customHeight="1" x14ac:dyDescent="0.15">
      <c r="A28" s="32">
        <f t="shared" si="0"/>
        <v>20</v>
      </c>
      <c r="B28" s="38" t="s">
        <v>31</v>
      </c>
      <c r="C28" s="34">
        <v>0</v>
      </c>
      <c r="D28" s="34">
        <v>1</v>
      </c>
      <c r="E28" s="34">
        <f t="shared" si="1"/>
        <v>1</v>
      </c>
      <c r="F28" s="35">
        <f t="shared" si="2"/>
        <v>0.1</v>
      </c>
      <c r="G28" s="68"/>
      <c r="H28" s="40"/>
      <c r="J28" s="69"/>
      <c r="K28" s="69"/>
      <c r="L28" s="69"/>
      <c r="M28" s="70"/>
    </row>
    <row r="29" spans="1:19" ht="20.100000000000001" customHeight="1" x14ac:dyDescent="0.15">
      <c r="A29" s="32">
        <f t="shared" si="0"/>
        <v>20</v>
      </c>
      <c r="B29" s="38" t="s">
        <v>48</v>
      </c>
      <c r="C29" s="34">
        <v>0</v>
      </c>
      <c r="D29" s="34">
        <v>1</v>
      </c>
      <c r="E29" s="34">
        <f t="shared" si="1"/>
        <v>1</v>
      </c>
      <c r="F29" s="35">
        <f t="shared" si="2"/>
        <v>0.1</v>
      </c>
      <c r="G29" s="68"/>
      <c r="H29" s="40"/>
      <c r="J29" s="69"/>
      <c r="K29" s="69"/>
      <c r="L29" s="69"/>
      <c r="M29" s="70"/>
    </row>
    <row r="30" spans="1:19" ht="20.100000000000001" customHeight="1" x14ac:dyDescent="0.15">
      <c r="A30" s="32">
        <f t="shared" si="0"/>
        <v>20</v>
      </c>
      <c r="B30" s="42" t="s">
        <v>50</v>
      </c>
      <c r="C30" s="34">
        <v>0</v>
      </c>
      <c r="D30" s="34">
        <v>1</v>
      </c>
      <c r="E30" s="34">
        <f t="shared" si="1"/>
        <v>1</v>
      </c>
      <c r="F30" s="74">
        <f t="shared" si="2"/>
        <v>0.1</v>
      </c>
      <c r="G30" s="68"/>
      <c r="H30" s="40"/>
      <c r="J30" s="69"/>
      <c r="K30" s="69"/>
      <c r="L30" s="69"/>
      <c r="M30" s="70"/>
    </row>
    <row r="31" spans="1:19" ht="20.100000000000001" customHeight="1" x14ac:dyDescent="0.15">
      <c r="A31" s="32">
        <f t="shared" si="0"/>
        <v>26</v>
      </c>
      <c r="B31" s="42" t="s">
        <v>35</v>
      </c>
      <c r="C31" s="34">
        <v>0</v>
      </c>
      <c r="D31" s="34">
        <v>0</v>
      </c>
      <c r="E31" s="34">
        <f t="shared" si="1"/>
        <v>0</v>
      </c>
      <c r="F31" s="74">
        <f t="shared" si="2"/>
        <v>0</v>
      </c>
      <c r="G31" s="68"/>
      <c r="H31" s="40"/>
      <c r="J31" s="69"/>
      <c r="K31" s="69"/>
      <c r="L31" s="69"/>
      <c r="M31" s="70"/>
    </row>
    <row r="32" spans="1:19" ht="20.100000000000001" customHeight="1" x14ac:dyDescent="0.15">
      <c r="A32" s="32">
        <f t="shared" si="0"/>
        <v>26</v>
      </c>
      <c r="B32" s="38" t="s">
        <v>36</v>
      </c>
      <c r="C32" s="34">
        <v>0</v>
      </c>
      <c r="D32" s="34">
        <v>0</v>
      </c>
      <c r="E32" s="34">
        <f t="shared" si="1"/>
        <v>0</v>
      </c>
      <c r="F32" s="35">
        <f t="shared" si="2"/>
        <v>0</v>
      </c>
      <c r="G32" s="68"/>
      <c r="H32" s="40"/>
      <c r="J32" s="69"/>
      <c r="K32" s="69"/>
      <c r="L32" s="69"/>
      <c r="M32" s="70"/>
    </row>
    <row r="33" spans="1:29" ht="20.100000000000001" customHeight="1" x14ac:dyDescent="0.15">
      <c r="A33" s="72"/>
      <c r="B33" s="73" t="s">
        <v>38</v>
      </c>
      <c r="C33" s="74">
        <f>SUM(C6:C32)</f>
        <v>402</v>
      </c>
      <c r="D33" s="74">
        <f>SUM(D6:D32)</f>
        <v>378</v>
      </c>
      <c r="E33" s="74">
        <f>SUM(E6:E32)</f>
        <v>780</v>
      </c>
      <c r="F33" s="75">
        <f>SUM(F6:F32)</f>
        <v>100.09999999999997</v>
      </c>
      <c r="G33" s="68"/>
      <c r="H33" s="40"/>
      <c r="J33" s="69"/>
      <c r="K33" s="69"/>
      <c r="L33" s="69"/>
      <c r="M33" s="70"/>
    </row>
    <row r="34" spans="1:29" ht="18" customHeight="1" x14ac:dyDescent="0.15">
      <c r="A34" s="39"/>
      <c r="B34" s="36"/>
      <c r="C34" s="76"/>
      <c r="D34" s="76"/>
      <c r="E34" s="29"/>
      <c r="F34" s="39"/>
      <c r="G34" s="72"/>
      <c r="H34" s="40"/>
      <c r="I34" s="41" t="s">
        <v>39</v>
      </c>
      <c r="J34" s="49"/>
      <c r="K34" s="49"/>
      <c r="L34" s="49"/>
      <c r="M34" s="49"/>
    </row>
    <row r="35" spans="1:29" ht="18" customHeight="1" x14ac:dyDescent="0.15">
      <c r="A35" s="39"/>
      <c r="B35" s="36"/>
      <c r="C35" s="76"/>
      <c r="D35" s="76"/>
      <c r="E35" s="29"/>
      <c r="F35" s="39"/>
      <c r="G35" s="39"/>
      <c r="H35" s="40"/>
      <c r="I35" s="77" t="s">
        <v>40</v>
      </c>
      <c r="J35" s="49"/>
      <c r="K35" s="49"/>
      <c r="L35" s="49"/>
      <c r="M35" s="49"/>
    </row>
    <row r="36" spans="1:29" ht="18" customHeight="1" x14ac:dyDescent="0.15">
      <c r="A36" s="39"/>
      <c r="B36" s="36"/>
      <c r="C36" s="76"/>
      <c r="D36" s="76"/>
      <c r="E36" s="29"/>
      <c r="F36" s="39"/>
      <c r="G36" s="39"/>
      <c r="H36" s="40"/>
      <c r="I36" s="77" t="s">
        <v>46</v>
      </c>
      <c r="V36" s="78"/>
      <c r="W36" s="78"/>
      <c r="X36" s="78"/>
      <c r="Y36" s="78"/>
      <c r="Z36" s="78"/>
      <c r="AA36" s="78"/>
      <c r="AB36" s="78"/>
      <c r="AC36" s="78"/>
    </row>
    <row r="37" spans="1:29" ht="18" customHeight="1" x14ac:dyDescent="0.15">
      <c r="A37" s="39"/>
      <c r="B37" s="79"/>
      <c r="C37" s="76"/>
      <c r="D37" s="76"/>
      <c r="E37" s="29"/>
      <c r="F37" s="39"/>
      <c r="G37" s="39"/>
      <c r="H37" s="40"/>
      <c r="Q37" s="78"/>
      <c r="R37" s="78"/>
      <c r="S37" s="78"/>
      <c r="T37" s="78"/>
      <c r="U37" s="78"/>
    </row>
    <row r="38" spans="1:29" ht="18" customHeight="1" x14ac:dyDescent="0.15">
      <c r="A38" s="72"/>
      <c r="B38" s="79"/>
      <c r="C38" s="76"/>
      <c r="D38" s="76"/>
      <c r="E38" s="76"/>
      <c r="F38" s="72"/>
      <c r="G38" s="39"/>
      <c r="H38" s="40"/>
    </row>
    <row r="39" spans="1:29" ht="18" customHeight="1" x14ac:dyDescent="0.15">
      <c r="A39" s="80"/>
      <c r="C39" s="80"/>
      <c r="D39" s="80"/>
      <c r="E39" s="80"/>
      <c r="F39" s="80"/>
      <c r="G39" s="72"/>
      <c r="H39" s="40"/>
    </row>
    <row r="40" spans="1:29" ht="18" customHeight="1" x14ac:dyDescent="0.15">
      <c r="G40" s="80"/>
      <c r="H40" s="81"/>
    </row>
    <row r="41" spans="1:29" ht="11.25" customHeight="1" x14ac:dyDescent="0.15">
      <c r="H41" s="80"/>
      <c r="N41" s="80"/>
      <c r="O41" s="80"/>
      <c r="P41" s="80"/>
      <c r="Q41" s="80"/>
    </row>
    <row r="43" spans="1:29" x14ac:dyDescent="0.15">
      <c r="I43" s="80"/>
      <c r="J43" s="80"/>
      <c r="K43" s="80"/>
      <c r="L43" s="80"/>
      <c r="M43" s="80"/>
    </row>
    <row r="46" spans="1:29" x14ac:dyDescent="0.15">
      <c r="E46" s="82"/>
    </row>
    <row r="51" spans="11:11" x14ac:dyDescent="0.15">
      <c r="K51" s="83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I52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6.6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51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3" si="0">_xlfn.RANK.EQ(F6,                                                                                                                                                                                                            $F$6:$F$33)</f>
        <v>1</v>
      </c>
      <c r="B6" s="33" t="s">
        <v>10</v>
      </c>
      <c r="C6" s="34">
        <v>100</v>
      </c>
      <c r="D6" s="34">
        <v>116</v>
      </c>
      <c r="E6" s="34">
        <f t="shared" ref="E6:E33" si="1">SUM(C6:D6)</f>
        <v>216</v>
      </c>
      <c r="F6" s="35">
        <f t="shared" ref="F6:F33" si="2">ROUND(E6/$E$34,3)*100</f>
        <v>27.1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11</v>
      </c>
      <c r="C7" s="34">
        <v>70</v>
      </c>
      <c r="D7" s="34">
        <v>128</v>
      </c>
      <c r="E7" s="34">
        <f t="shared" si="1"/>
        <v>198</v>
      </c>
      <c r="F7" s="35">
        <f t="shared" si="2"/>
        <v>24.8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8" t="s">
        <v>12</v>
      </c>
      <c r="C8" s="34">
        <v>132</v>
      </c>
      <c r="D8" s="34">
        <v>12</v>
      </c>
      <c r="E8" s="34">
        <f t="shared" si="1"/>
        <v>144</v>
      </c>
      <c r="F8" s="35">
        <f t="shared" si="2"/>
        <v>18.099999999999998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14</v>
      </c>
      <c r="C9" s="34">
        <v>42</v>
      </c>
      <c r="D9" s="34">
        <v>32</v>
      </c>
      <c r="E9" s="34">
        <f t="shared" si="1"/>
        <v>74</v>
      </c>
      <c r="F9" s="35">
        <f t="shared" si="2"/>
        <v>9.3000000000000007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13</v>
      </c>
      <c r="C10" s="34">
        <v>10</v>
      </c>
      <c r="D10" s="34">
        <v>60</v>
      </c>
      <c r="E10" s="34">
        <f t="shared" si="1"/>
        <v>70</v>
      </c>
      <c r="F10" s="35">
        <f t="shared" si="2"/>
        <v>8.7999999999999989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16</v>
      </c>
      <c r="D11" s="34">
        <v>10</v>
      </c>
      <c r="E11" s="34">
        <f t="shared" si="1"/>
        <v>26</v>
      </c>
      <c r="F11" s="35">
        <f t="shared" si="2"/>
        <v>3.3000000000000003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38" t="s">
        <v>16</v>
      </c>
      <c r="C12" s="34">
        <v>11</v>
      </c>
      <c r="D12" s="34">
        <v>4</v>
      </c>
      <c r="E12" s="34">
        <f t="shared" si="1"/>
        <v>15</v>
      </c>
      <c r="F12" s="35">
        <f t="shared" si="2"/>
        <v>1.9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8</v>
      </c>
      <c r="B13" s="42" t="s">
        <v>18</v>
      </c>
      <c r="C13" s="34">
        <v>10</v>
      </c>
      <c r="D13" s="34">
        <v>0</v>
      </c>
      <c r="E13" s="34">
        <f t="shared" si="1"/>
        <v>10</v>
      </c>
      <c r="F13" s="35">
        <f t="shared" si="2"/>
        <v>1.3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9</v>
      </c>
      <c r="B14" s="38" t="s">
        <v>17</v>
      </c>
      <c r="C14" s="34">
        <v>7</v>
      </c>
      <c r="D14" s="34">
        <v>0</v>
      </c>
      <c r="E14" s="34">
        <f t="shared" si="1"/>
        <v>7</v>
      </c>
      <c r="F14" s="35">
        <f t="shared" si="2"/>
        <v>0.89999999999999991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10</v>
      </c>
      <c r="B15" s="38" t="s">
        <v>19</v>
      </c>
      <c r="C15" s="34">
        <v>5</v>
      </c>
      <c r="D15" s="34">
        <v>1</v>
      </c>
      <c r="E15" s="34">
        <f t="shared" si="1"/>
        <v>6</v>
      </c>
      <c r="F15" s="35">
        <f t="shared" si="2"/>
        <v>0.8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10</v>
      </c>
      <c r="B16" s="38" t="s">
        <v>20</v>
      </c>
      <c r="C16" s="34">
        <v>4</v>
      </c>
      <c r="D16" s="34">
        <v>2</v>
      </c>
      <c r="E16" s="34">
        <f t="shared" si="1"/>
        <v>6</v>
      </c>
      <c r="F16" s="35">
        <f t="shared" si="2"/>
        <v>0.8</v>
      </c>
      <c r="G16" s="39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12</v>
      </c>
      <c r="B17" s="38" t="s">
        <v>23</v>
      </c>
      <c r="C17" s="34">
        <v>3</v>
      </c>
      <c r="D17" s="34">
        <v>1</v>
      </c>
      <c r="E17" s="34">
        <f t="shared" si="1"/>
        <v>4</v>
      </c>
      <c r="F17" s="35">
        <f t="shared" si="2"/>
        <v>0.5</v>
      </c>
      <c r="G17" s="39"/>
      <c r="H17" s="50">
        <v>1</v>
      </c>
      <c r="I17" s="51" t="s">
        <v>10</v>
      </c>
      <c r="J17" s="52">
        <v>100</v>
      </c>
      <c r="K17" s="52">
        <v>116</v>
      </c>
      <c r="L17" s="52">
        <v>216</v>
      </c>
      <c r="M17" s="53">
        <f t="shared" ref="M17:M25" si="3">ROUND(L17/$E$34,3)*100</f>
        <v>27.1</v>
      </c>
      <c r="N17" s="31"/>
    </row>
    <row r="18" spans="1:19" ht="20.100000000000001" customHeight="1" x14ac:dyDescent="0.15">
      <c r="A18" s="32">
        <f t="shared" si="0"/>
        <v>13</v>
      </c>
      <c r="B18" s="38" t="s">
        <v>24</v>
      </c>
      <c r="C18" s="34">
        <v>3</v>
      </c>
      <c r="D18" s="34">
        <v>0</v>
      </c>
      <c r="E18" s="34">
        <f t="shared" si="1"/>
        <v>3</v>
      </c>
      <c r="F18" s="35">
        <f t="shared" si="2"/>
        <v>0.4</v>
      </c>
      <c r="G18" s="39"/>
      <c r="H18" s="50">
        <v>2</v>
      </c>
      <c r="I18" s="54" t="s">
        <v>11</v>
      </c>
      <c r="J18" s="55">
        <v>70</v>
      </c>
      <c r="K18" s="55">
        <v>128</v>
      </c>
      <c r="L18" s="52">
        <v>198</v>
      </c>
      <c r="M18" s="56">
        <f t="shared" si="3"/>
        <v>24.8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13</v>
      </c>
      <c r="B19" s="38" t="s">
        <v>25</v>
      </c>
      <c r="C19" s="34">
        <v>2</v>
      </c>
      <c r="D19" s="34">
        <v>1</v>
      </c>
      <c r="E19" s="34">
        <f t="shared" si="1"/>
        <v>3</v>
      </c>
      <c r="F19" s="35">
        <f t="shared" si="2"/>
        <v>0.4</v>
      </c>
      <c r="G19" s="39"/>
      <c r="H19" s="50">
        <v>3</v>
      </c>
      <c r="I19" s="54" t="s">
        <v>12</v>
      </c>
      <c r="J19" s="55">
        <v>132</v>
      </c>
      <c r="K19" s="55">
        <v>12</v>
      </c>
      <c r="L19" s="52">
        <v>144</v>
      </c>
      <c r="M19" s="56">
        <f t="shared" si="3"/>
        <v>18.099999999999998</v>
      </c>
      <c r="N19" s="31"/>
    </row>
    <row r="20" spans="1:19" ht="20.100000000000001" customHeight="1" x14ac:dyDescent="0.15">
      <c r="A20" s="32">
        <f t="shared" si="0"/>
        <v>15</v>
      </c>
      <c r="B20" s="38" t="s">
        <v>22</v>
      </c>
      <c r="C20" s="34">
        <v>2</v>
      </c>
      <c r="D20" s="34">
        <v>0</v>
      </c>
      <c r="E20" s="34">
        <f t="shared" si="1"/>
        <v>2</v>
      </c>
      <c r="F20" s="35">
        <f t="shared" si="2"/>
        <v>0.3</v>
      </c>
      <c r="G20" s="39"/>
      <c r="H20" s="50">
        <v>4</v>
      </c>
      <c r="I20" s="54" t="s">
        <v>14</v>
      </c>
      <c r="J20" s="55">
        <v>42</v>
      </c>
      <c r="K20" s="55">
        <v>32</v>
      </c>
      <c r="L20" s="52">
        <v>74</v>
      </c>
      <c r="M20" s="56">
        <f t="shared" si="3"/>
        <v>9.3000000000000007</v>
      </c>
      <c r="N20" s="31"/>
    </row>
    <row r="21" spans="1:19" ht="20.100000000000001" customHeight="1" x14ac:dyDescent="0.15">
      <c r="A21" s="32">
        <f t="shared" si="0"/>
        <v>15</v>
      </c>
      <c r="B21" s="42" t="s">
        <v>44</v>
      </c>
      <c r="C21" s="34">
        <v>1</v>
      </c>
      <c r="D21" s="34">
        <v>1</v>
      </c>
      <c r="E21" s="34">
        <f t="shared" si="1"/>
        <v>2</v>
      </c>
      <c r="F21" s="35">
        <f t="shared" si="2"/>
        <v>0.3</v>
      </c>
      <c r="G21" s="39"/>
      <c r="H21" s="50">
        <v>5</v>
      </c>
      <c r="I21" s="54" t="s">
        <v>13</v>
      </c>
      <c r="J21" s="55">
        <v>10</v>
      </c>
      <c r="K21" s="55">
        <v>60</v>
      </c>
      <c r="L21" s="52">
        <v>70</v>
      </c>
      <c r="M21" s="56">
        <f t="shared" si="3"/>
        <v>8.7999999999999989</v>
      </c>
    </row>
    <row r="22" spans="1:19" ht="20.100000000000001" customHeight="1" x14ac:dyDescent="0.15">
      <c r="A22" s="32">
        <f t="shared" si="0"/>
        <v>15</v>
      </c>
      <c r="B22" s="38" t="s">
        <v>30</v>
      </c>
      <c r="C22" s="34">
        <v>1</v>
      </c>
      <c r="D22" s="34">
        <v>1</v>
      </c>
      <c r="E22" s="34">
        <f t="shared" si="1"/>
        <v>2</v>
      </c>
      <c r="F22" s="35">
        <f t="shared" si="2"/>
        <v>0.3</v>
      </c>
      <c r="G22" s="39"/>
      <c r="H22" s="50">
        <v>6</v>
      </c>
      <c r="I22" s="54" t="s">
        <v>15</v>
      </c>
      <c r="J22" s="55">
        <v>16</v>
      </c>
      <c r="K22" s="55">
        <v>10</v>
      </c>
      <c r="L22" s="52">
        <v>26</v>
      </c>
      <c r="M22" s="56">
        <f t="shared" si="3"/>
        <v>3.3000000000000003</v>
      </c>
    </row>
    <row r="23" spans="1:19" ht="20.100000000000001" customHeight="1" x14ac:dyDescent="0.15">
      <c r="A23" s="32">
        <f t="shared" si="0"/>
        <v>15</v>
      </c>
      <c r="B23" s="38" t="s">
        <v>32</v>
      </c>
      <c r="C23" s="34">
        <v>0</v>
      </c>
      <c r="D23" s="34">
        <v>2</v>
      </c>
      <c r="E23" s="34">
        <f t="shared" si="1"/>
        <v>2</v>
      </c>
      <c r="F23" s="35">
        <f t="shared" si="2"/>
        <v>0.3</v>
      </c>
      <c r="G23" s="39"/>
      <c r="H23" s="50">
        <v>7</v>
      </c>
      <c r="I23" s="54" t="s">
        <v>29</v>
      </c>
      <c r="J23" s="55">
        <v>11</v>
      </c>
      <c r="K23" s="55">
        <v>4</v>
      </c>
      <c r="L23" s="52">
        <v>15</v>
      </c>
      <c r="M23" s="56">
        <f t="shared" si="3"/>
        <v>1.9</v>
      </c>
    </row>
    <row r="24" spans="1:19" ht="20.100000000000001" customHeight="1" x14ac:dyDescent="0.15">
      <c r="A24" s="32">
        <f t="shared" si="0"/>
        <v>19</v>
      </c>
      <c r="B24" s="38" t="s">
        <v>45</v>
      </c>
      <c r="C24" s="34">
        <v>1</v>
      </c>
      <c r="D24" s="34">
        <v>0</v>
      </c>
      <c r="E24" s="34">
        <f t="shared" si="1"/>
        <v>1</v>
      </c>
      <c r="F24" s="35">
        <f t="shared" si="2"/>
        <v>0.1</v>
      </c>
      <c r="G24" s="39"/>
      <c r="H24" s="50">
        <v>8</v>
      </c>
      <c r="I24" s="54" t="s">
        <v>18</v>
      </c>
      <c r="J24" s="55">
        <v>10</v>
      </c>
      <c r="K24" s="55">
        <v>0</v>
      </c>
      <c r="L24" s="52">
        <v>10</v>
      </c>
      <c r="M24" s="56">
        <f t="shared" si="3"/>
        <v>1.3</v>
      </c>
    </row>
    <row r="25" spans="1:19" ht="20.100000000000001" customHeight="1" x14ac:dyDescent="0.15">
      <c r="A25" s="32">
        <f t="shared" si="0"/>
        <v>19</v>
      </c>
      <c r="B25" s="42" t="s">
        <v>37</v>
      </c>
      <c r="C25" s="34">
        <v>1</v>
      </c>
      <c r="D25" s="34">
        <v>0</v>
      </c>
      <c r="E25" s="34">
        <f t="shared" si="1"/>
        <v>1</v>
      </c>
      <c r="F25" s="35">
        <f t="shared" si="2"/>
        <v>0.1</v>
      </c>
      <c r="G25" s="39"/>
      <c r="H25" s="58"/>
      <c r="I25" s="59" t="s">
        <v>17</v>
      </c>
      <c r="J25" s="60">
        <v>7</v>
      </c>
      <c r="K25" s="60">
        <v>0</v>
      </c>
      <c r="L25" s="61">
        <v>7</v>
      </c>
      <c r="M25" s="62">
        <f t="shared" si="3"/>
        <v>0.89999999999999991</v>
      </c>
    </row>
    <row r="26" spans="1:19" ht="20.100000000000001" customHeight="1" x14ac:dyDescent="0.15">
      <c r="A26" s="32">
        <f t="shared" si="0"/>
        <v>19</v>
      </c>
      <c r="B26" s="42" t="s">
        <v>52</v>
      </c>
      <c r="C26" s="34">
        <v>1</v>
      </c>
      <c r="D26" s="34">
        <v>0</v>
      </c>
      <c r="E26" s="34">
        <f t="shared" si="1"/>
        <v>1</v>
      </c>
      <c r="F26" s="74">
        <f t="shared" si="2"/>
        <v>0.1</v>
      </c>
      <c r="G26" s="39"/>
      <c r="H26" s="63"/>
      <c r="I26" s="64" t="s">
        <v>33</v>
      </c>
      <c r="J26" s="65">
        <v>24</v>
      </c>
      <c r="K26" s="65">
        <v>13</v>
      </c>
      <c r="L26" s="66">
        <v>37</v>
      </c>
      <c r="M26" s="67">
        <f>ROUND(L26/$E$34,3)*100</f>
        <v>4.5999999999999996</v>
      </c>
    </row>
    <row r="27" spans="1:19" ht="20.100000000000001" customHeight="1" x14ac:dyDescent="0.15">
      <c r="A27" s="32">
        <f t="shared" si="0"/>
        <v>19</v>
      </c>
      <c r="B27" s="38" t="s">
        <v>34</v>
      </c>
      <c r="C27" s="34">
        <v>0</v>
      </c>
      <c r="D27" s="34">
        <v>1</v>
      </c>
      <c r="E27" s="34">
        <f t="shared" si="1"/>
        <v>1</v>
      </c>
      <c r="F27" s="35">
        <f t="shared" si="2"/>
        <v>0.1</v>
      </c>
      <c r="G27" s="68"/>
      <c r="H27" s="40"/>
      <c r="J27" s="69">
        <f>SUM(J17:J26)</f>
        <v>422</v>
      </c>
      <c r="K27" s="69">
        <f>SUM(K17:K26)</f>
        <v>375</v>
      </c>
      <c r="L27" s="69">
        <f>SUM(L17:L26)</f>
        <v>797</v>
      </c>
      <c r="M27" s="70">
        <f>SUM(M17:M26)</f>
        <v>100.1</v>
      </c>
    </row>
    <row r="28" spans="1:19" ht="20.100000000000001" customHeight="1" x14ac:dyDescent="0.15">
      <c r="A28" s="32">
        <f t="shared" si="0"/>
        <v>19</v>
      </c>
      <c r="B28" s="38" t="s">
        <v>31</v>
      </c>
      <c r="C28" s="34">
        <v>0</v>
      </c>
      <c r="D28" s="34">
        <v>1</v>
      </c>
      <c r="E28" s="34">
        <f t="shared" si="1"/>
        <v>1</v>
      </c>
      <c r="F28" s="35">
        <f t="shared" si="2"/>
        <v>0.1</v>
      </c>
      <c r="G28" s="68"/>
      <c r="H28" s="40"/>
      <c r="J28" s="69"/>
      <c r="K28" s="69"/>
      <c r="L28" s="69"/>
      <c r="M28" s="70"/>
    </row>
    <row r="29" spans="1:19" ht="20.100000000000001" customHeight="1" x14ac:dyDescent="0.15">
      <c r="A29" s="32">
        <f t="shared" si="0"/>
        <v>19</v>
      </c>
      <c r="B29" s="38" t="s">
        <v>48</v>
      </c>
      <c r="C29" s="34">
        <v>0</v>
      </c>
      <c r="D29" s="34">
        <v>1</v>
      </c>
      <c r="E29" s="34">
        <f t="shared" si="1"/>
        <v>1</v>
      </c>
      <c r="F29" s="35">
        <f t="shared" si="2"/>
        <v>0.1</v>
      </c>
      <c r="G29" s="68"/>
      <c r="H29" s="40"/>
      <c r="J29" s="69"/>
      <c r="K29" s="69"/>
      <c r="L29" s="69"/>
      <c r="M29" s="70"/>
    </row>
    <row r="30" spans="1:19" ht="20.100000000000001" customHeight="1" x14ac:dyDescent="0.15">
      <c r="A30" s="32">
        <f t="shared" si="0"/>
        <v>19</v>
      </c>
      <c r="B30" s="42" t="s">
        <v>50</v>
      </c>
      <c r="C30" s="34">
        <v>0</v>
      </c>
      <c r="D30" s="34">
        <v>1</v>
      </c>
      <c r="E30" s="34">
        <f t="shared" si="1"/>
        <v>1</v>
      </c>
      <c r="F30" s="74">
        <f t="shared" si="2"/>
        <v>0.1</v>
      </c>
      <c r="G30" s="68"/>
      <c r="H30" s="40"/>
      <c r="J30" s="69"/>
      <c r="K30" s="69"/>
      <c r="L30" s="69"/>
      <c r="M30" s="70"/>
    </row>
    <row r="31" spans="1:19" ht="20.100000000000001" hidden="1" customHeight="1" x14ac:dyDescent="0.15">
      <c r="A31" s="32">
        <f t="shared" si="0"/>
        <v>26</v>
      </c>
      <c r="B31" s="38" t="s">
        <v>43</v>
      </c>
      <c r="C31" s="34">
        <v>0</v>
      </c>
      <c r="D31" s="34">
        <v>0</v>
      </c>
      <c r="E31" s="34">
        <f t="shared" si="1"/>
        <v>0</v>
      </c>
      <c r="F31" s="35">
        <f t="shared" si="2"/>
        <v>0</v>
      </c>
      <c r="G31" s="68"/>
      <c r="H31" s="40"/>
      <c r="J31" s="69"/>
      <c r="K31" s="69"/>
      <c r="L31" s="69"/>
      <c r="M31" s="70"/>
    </row>
    <row r="32" spans="1:19" ht="20.100000000000001" hidden="1" customHeight="1" x14ac:dyDescent="0.15">
      <c r="A32" s="32">
        <f t="shared" si="0"/>
        <v>26</v>
      </c>
      <c r="B32" s="42" t="s">
        <v>35</v>
      </c>
      <c r="C32" s="34">
        <v>0</v>
      </c>
      <c r="D32" s="34">
        <v>0</v>
      </c>
      <c r="E32" s="34">
        <f t="shared" si="1"/>
        <v>0</v>
      </c>
      <c r="F32" s="74">
        <f t="shared" si="2"/>
        <v>0</v>
      </c>
      <c r="G32" s="68"/>
      <c r="H32" s="40"/>
      <c r="J32" s="69"/>
      <c r="K32" s="69"/>
      <c r="L32" s="69"/>
      <c r="M32" s="70"/>
    </row>
    <row r="33" spans="1:29" ht="20.100000000000001" hidden="1" customHeight="1" x14ac:dyDescent="0.15">
      <c r="A33" s="32">
        <f t="shared" si="0"/>
        <v>26</v>
      </c>
      <c r="B33" s="38" t="s">
        <v>36</v>
      </c>
      <c r="C33" s="34">
        <v>0</v>
      </c>
      <c r="D33" s="34">
        <v>0</v>
      </c>
      <c r="E33" s="34">
        <f t="shared" si="1"/>
        <v>0</v>
      </c>
      <c r="F33" s="35">
        <f t="shared" si="2"/>
        <v>0</v>
      </c>
      <c r="G33" s="68"/>
      <c r="H33" s="40"/>
      <c r="J33" s="69"/>
      <c r="K33" s="69"/>
      <c r="L33" s="69"/>
      <c r="M33" s="70"/>
    </row>
    <row r="34" spans="1:29" ht="20.100000000000001" customHeight="1" x14ac:dyDescent="0.15">
      <c r="A34" s="72"/>
      <c r="B34" s="73" t="s">
        <v>38</v>
      </c>
      <c r="C34" s="74">
        <f>SUM(C6:C33)</f>
        <v>422</v>
      </c>
      <c r="D34" s="74">
        <f>SUM(D6:D33)</f>
        <v>375</v>
      </c>
      <c r="E34" s="74">
        <f>SUM(E6:E33)</f>
        <v>797</v>
      </c>
      <c r="F34" s="75">
        <f>SUM(F6:F33)</f>
        <v>100.29999999999995</v>
      </c>
      <c r="G34" s="68"/>
      <c r="H34" s="40"/>
      <c r="J34" s="69"/>
      <c r="K34" s="69"/>
      <c r="L34" s="69"/>
      <c r="M34" s="70"/>
    </row>
    <row r="35" spans="1:29" ht="18" customHeight="1" x14ac:dyDescent="0.15">
      <c r="A35" s="39"/>
      <c r="B35" s="36"/>
      <c r="C35" s="76"/>
      <c r="D35" s="76"/>
      <c r="E35" s="29"/>
      <c r="F35" s="39"/>
      <c r="G35" s="72"/>
      <c r="H35" s="40"/>
      <c r="I35" s="41" t="s">
        <v>39</v>
      </c>
      <c r="J35" s="49"/>
      <c r="K35" s="49"/>
      <c r="L35" s="49"/>
      <c r="M35" s="49"/>
    </row>
    <row r="36" spans="1:29" ht="18" customHeight="1" x14ac:dyDescent="0.15">
      <c r="A36" s="39"/>
      <c r="B36" s="36"/>
      <c r="C36" s="76"/>
      <c r="D36" s="76"/>
      <c r="E36" s="29"/>
      <c r="F36" s="39"/>
      <c r="G36" s="39"/>
      <c r="H36" s="40"/>
      <c r="I36" s="77" t="s">
        <v>40</v>
      </c>
      <c r="J36" s="49"/>
      <c r="K36" s="49"/>
      <c r="L36" s="49"/>
      <c r="M36" s="49"/>
    </row>
    <row r="37" spans="1:29" ht="18" customHeight="1" x14ac:dyDescent="0.15">
      <c r="A37" s="39"/>
      <c r="B37" s="36"/>
      <c r="C37" s="76"/>
      <c r="D37" s="76"/>
      <c r="E37" s="29"/>
      <c r="F37" s="39"/>
      <c r="G37" s="39"/>
      <c r="H37" s="40"/>
      <c r="I37" s="77" t="s">
        <v>46</v>
      </c>
      <c r="V37" s="78"/>
      <c r="W37" s="78"/>
      <c r="X37" s="78"/>
      <c r="Y37" s="78"/>
      <c r="Z37" s="78"/>
      <c r="AA37" s="78"/>
      <c r="AB37" s="78"/>
      <c r="AC37" s="78"/>
    </row>
    <row r="38" spans="1:29" ht="18" customHeight="1" x14ac:dyDescent="0.15">
      <c r="A38" s="39"/>
      <c r="B38" s="79"/>
      <c r="C38" s="76"/>
      <c r="D38" s="76"/>
      <c r="E38" s="29"/>
      <c r="F38" s="39"/>
      <c r="G38" s="39"/>
      <c r="H38" s="40"/>
      <c r="Q38" s="78"/>
      <c r="R38" s="78"/>
      <c r="S38" s="78"/>
      <c r="T38" s="78"/>
      <c r="U38" s="78"/>
    </row>
    <row r="39" spans="1:29" ht="18" customHeight="1" x14ac:dyDescent="0.15">
      <c r="A39" s="72"/>
      <c r="B39" s="79"/>
      <c r="C39" s="76"/>
      <c r="D39" s="76"/>
      <c r="E39" s="76"/>
      <c r="F39" s="72"/>
      <c r="G39" s="39"/>
      <c r="H39" s="40"/>
    </row>
    <row r="40" spans="1:29" ht="18" customHeight="1" x14ac:dyDescent="0.15">
      <c r="A40" s="80"/>
      <c r="C40" s="80"/>
      <c r="D40" s="80"/>
      <c r="E40" s="80"/>
      <c r="F40" s="80"/>
      <c r="G40" s="72"/>
      <c r="H40" s="40"/>
    </row>
    <row r="41" spans="1:29" ht="18" customHeight="1" x14ac:dyDescent="0.15">
      <c r="G41" s="80"/>
      <c r="H41" s="81"/>
    </row>
    <row r="42" spans="1:29" ht="11.25" customHeight="1" x14ac:dyDescent="0.15">
      <c r="H42" s="80"/>
      <c r="N42" s="80"/>
      <c r="O42" s="80"/>
      <c r="P42" s="80"/>
      <c r="Q42" s="80"/>
    </row>
    <row r="44" spans="1:29" x14ac:dyDescent="0.15">
      <c r="I44" s="80"/>
      <c r="J44" s="80"/>
      <c r="K44" s="80"/>
      <c r="L44" s="80"/>
      <c r="M44" s="80"/>
    </row>
    <row r="47" spans="1:29" x14ac:dyDescent="0.15">
      <c r="E47" s="82"/>
    </row>
    <row r="52" spans="11:11" x14ac:dyDescent="0.15">
      <c r="K52" s="83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I54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3.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53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4" si="0">_xlfn.RANK.EQ(F6,                                                                                                                                                                                                            $F$6:$F$34)</f>
        <v>1</v>
      </c>
      <c r="B6" s="33" t="s">
        <v>10</v>
      </c>
      <c r="C6" s="34">
        <v>100</v>
      </c>
      <c r="D6" s="34">
        <v>115</v>
      </c>
      <c r="E6" s="34">
        <f t="shared" ref="E6:E34" si="1">SUM(C6:D6)</f>
        <v>215</v>
      </c>
      <c r="F6" s="35">
        <f t="shared" ref="F6:F34" si="2">ROUND(E6/$E$35,3)*100</f>
        <v>27.500000000000004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11</v>
      </c>
      <c r="C7" s="34">
        <v>71</v>
      </c>
      <c r="D7" s="34">
        <v>128</v>
      </c>
      <c r="E7" s="34">
        <f t="shared" si="1"/>
        <v>199</v>
      </c>
      <c r="F7" s="35">
        <f t="shared" si="2"/>
        <v>25.4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8" t="s">
        <v>12</v>
      </c>
      <c r="C8" s="34">
        <v>101</v>
      </c>
      <c r="D8" s="34">
        <v>12</v>
      </c>
      <c r="E8" s="34">
        <f t="shared" si="1"/>
        <v>113</v>
      </c>
      <c r="F8" s="35">
        <f t="shared" si="2"/>
        <v>14.499999999999998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14</v>
      </c>
      <c r="C9" s="34">
        <v>42</v>
      </c>
      <c r="D9" s="34">
        <v>42</v>
      </c>
      <c r="E9" s="34">
        <f t="shared" si="1"/>
        <v>84</v>
      </c>
      <c r="F9" s="35">
        <f t="shared" si="2"/>
        <v>10.7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13</v>
      </c>
      <c r="C10" s="34">
        <v>10</v>
      </c>
      <c r="D10" s="34">
        <v>60</v>
      </c>
      <c r="E10" s="34">
        <f t="shared" si="1"/>
        <v>70</v>
      </c>
      <c r="F10" s="35">
        <f t="shared" si="2"/>
        <v>9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16</v>
      </c>
      <c r="D11" s="34">
        <v>10</v>
      </c>
      <c r="E11" s="34">
        <f t="shared" si="1"/>
        <v>26</v>
      </c>
      <c r="F11" s="35">
        <f t="shared" si="2"/>
        <v>3.3000000000000003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38" t="s">
        <v>16</v>
      </c>
      <c r="C12" s="34">
        <v>9</v>
      </c>
      <c r="D12" s="34">
        <v>5</v>
      </c>
      <c r="E12" s="34">
        <f t="shared" si="1"/>
        <v>14</v>
      </c>
      <c r="F12" s="35">
        <f t="shared" si="2"/>
        <v>1.7999999999999998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8</v>
      </c>
      <c r="B13" s="42" t="s">
        <v>18</v>
      </c>
      <c r="C13" s="34">
        <v>10</v>
      </c>
      <c r="D13" s="34">
        <v>0</v>
      </c>
      <c r="E13" s="34">
        <f t="shared" si="1"/>
        <v>10</v>
      </c>
      <c r="F13" s="35">
        <f t="shared" si="2"/>
        <v>1.3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9</v>
      </c>
      <c r="B14" s="38" t="s">
        <v>17</v>
      </c>
      <c r="C14" s="34">
        <v>7</v>
      </c>
      <c r="D14" s="34">
        <v>0</v>
      </c>
      <c r="E14" s="34">
        <f t="shared" si="1"/>
        <v>7</v>
      </c>
      <c r="F14" s="35">
        <f t="shared" si="2"/>
        <v>0.89999999999999991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9</v>
      </c>
      <c r="B15" s="38" t="s">
        <v>19</v>
      </c>
      <c r="C15" s="34">
        <v>6</v>
      </c>
      <c r="D15" s="34">
        <v>1</v>
      </c>
      <c r="E15" s="34">
        <f t="shared" si="1"/>
        <v>7</v>
      </c>
      <c r="F15" s="35">
        <f t="shared" si="2"/>
        <v>0.89999999999999991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11</v>
      </c>
      <c r="B16" s="38" t="s">
        <v>20</v>
      </c>
      <c r="C16" s="34">
        <v>4</v>
      </c>
      <c r="D16" s="34">
        <v>2</v>
      </c>
      <c r="E16" s="34">
        <f t="shared" si="1"/>
        <v>6</v>
      </c>
      <c r="F16" s="35">
        <f t="shared" si="2"/>
        <v>0.8</v>
      </c>
      <c r="G16" s="39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12</v>
      </c>
      <c r="B17" s="38" t="s">
        <v>23</v>
      </c>
      <c r="C17" s="34">
        <v>4</v>
      </c>
      <c r="D17" s="34">
        <v>1</v>
      </c>
      <c r="E17" s="34">
        <f t="shared" si="1"/>
        <v>5</v>
      </c>
      <c r="F17" s="35">
        <f t="shared" si="2"/>
        <v>0.6</v>
      </c>
      <c r="G17" s="39"/>
      <c r="H17" s="50">
        <v>1</v>
      </c>
      <c r="I17" s="51" t="s">
        <v>10</v>
      </c>
      <c r="J17" s="52">
        <v>100</v>
      </c>
      <c r="K17" s="52">
        <v>115</v>
      </c>
      <c r="L17" s="52">
        <v>215</v>
      </c>
      <c r="M17" s="53">
        <f t="shared" ref="M17:M26" si="3">ROUND(L17/$E$35,3)*100</f>
        <v>27.500000000000004</v>
      </c>
      <c r="N17" s="31"/>
    </row>
    <row r="18" spans="1:19" ht="20.100000000000001" customHeight="1" x14ac:dyDescent="0.15">
      <c r="A18" s="32">
        <f t="shared" si="0"/>
        <v>13</v>
      </c>
      <c r="B18" s="38" t="s">
        <v>22</v>
      </c>
      <c r="C18" s="34">
        <v>3</v>
      </c>
      <c r="D18" s="34">
        <v>1</v>
      </c>
      <c r="E18" s="34">
        <f t="shared" si="1"/>
        <v>4</v>
      </c>
      <c r="F18" s="35">
        <f t="shared" si="2"/>
        <v>0.5</v>
      </c>
      <c r="G18" s="39"/>
      <c r="H18" s="50">
        <v>2</v>
      </c>
      <c r="I18" s="54" t="s">
        <v>11</v>
      </c>
      <c r="J18" s="55">
        <v>71</v>
      </c>
      <c r="K18" s="55">
        <v>128</v>
      </c>
      <c r="L18" s="52">
        <v>199</v>
      </c>
      <c r="M18" s="56">
        <f t="shared" si="3"/>
        <v>25.4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14</v>
      </c>
      <c r="B19" s="38" t="s">
        <v>24</v>
      </c>
      <c r="C19" s="34">
        <v>3</v>
      </c>
      <c r="D19" s="34">
        <v>0</v>
      </c>
      <c r="E19" s="34">
        <f t="shared" si="1"/>
        <v>3</v>
      </c>
      <c r="F19" s="35">
        <f t="shared" si="2"/>
        <v>0.4</v>
      </c>
      <c r="G19" s="39"/>
      <c r="H19" s="50">
        <v>3</v>
      </c>
      <c r="I19" s="54" t="s">
        <v>12</v>
      </c>
      <c r="J19" s="55">
        <v>101</v>
      </c>
      <c r="K19" s="55">
        <v>12</v>
      </c>
      <c r="L19" s="52">
        <v>113</v>
      </c>
      <c r="M19" s="56">
        <f t="shared" si="3"/>
        <v>14.499999999999998</v>
      </c>
      <c r="N19" s="31"/>
    </row>
    <row r="20" spans="1:19" ht="20.100000000000001" customHeight="1" x14ac:dyDescent="0.15">
      <c r="A20" s="32">
        <f t="shared" si="0"/>
        <v>14</v>
      </c>
      <c r="B20" s="38" t="s">
        <v>25</v>
      </c>
      <c r="C20" s="34">
        <v>2</v>
      </c>
      <c r="D20" s="34">
        <v>1</v>
      </c>
      <c r="E20" s="34">
        <f t="shared" si="1"/>
        <v>3</v>
      </c>
      <c r="F20" s="35">
        <f t="shared" si="2"/>
        <v>0.4</v>
      </c>
      <c r="G20" s="39"/>
      <c r="H20" s="50">
        <v>4</v>
      </c>
      <c r="I20" s="54" t="s">
        <v>14</v>
      </c>
      <c r="J20" s="55">
        <v>42</v>
      </c>
      <c r="K20" s="55">
        <v>42</v>
      </c>
      <c r="L20" s="52">
        <v>84</v>
      </c>
      <c r="M20" s="56">
        <f t="shared" si="3"/>
        <v>10.7</v>
      </c>
      <c r="N20" s="31"/>
    </row>
    <row r="21" spans="1:19" ht="20.100000000000001" customHeight="1" x14ac:dyDescent="0.15">
      <c r="A21" s="32">
        <f t="shared" si="0"/>
        <v>14</v>
      </c>
      <c r="B21" s="38" t="s">
        <v>30</v>
      </c>
      <c r="C21" s="34">
        <v>2</v>
      </c>
      <c r="D21" s="34">
        <v>1</v>
      </c>
      <c r="E21" s="34">
        <f t="shared" si="1"/>
        <v>3</v>
      </c>
      <c r="F21" s="35">
        <f t="shared" si="2"/>
        <v>0.4</v>
      </c>
      <c r="G21" s="39"/>
      <c r="H21" s="50">
        <v>5</v>
      </c>
      <c r="I21" s="54" t="s">
        <v>13</v>
      </c>
      <c r="J21" s="55">
        <v>10</v>
      </c>
      <c r="K21" s="55">
        <v>60</v>
      </c>
      <c r="L21" s="52">
        <v>70</v>
      </c>
      <c r="M21" s="56">
        <f t="shared" si="3"/>
        <v>9</v>
      </c>
    </row>
    <row r="22" spans="1:19" ht="20.100000000000001" customHeight="1" x14ac:dyDescent="0.15">
      <c r="A22" s="32">
        <f t="shared" si="0"/>
        <v>17</v>
      </c>
      <c r="B22" s="42" t="s">
        <v>44</v>
      </c>
      <c r="C22" s="34">
        <v>1</v>
      </c>
      <c r="D22" s="34">
        <v>1</v>
      </c>
      <c r="E22" s="34">
        <f t="shared" si="1"/>
        <v>2</v>
      </c>
      <c r="F22" s="35">
        <f t="shared" si="2"/>
        <v>0.3</v>
      </c>
      <c r="G22" s="39"/>
      <c r="H22" s="50">
        <v>6</v>
      </c>
      <c r="I22" s="54" t="s">
        <v>15</v>
      </c>
      <c r="J22" s="55">
        <v>16</v>
      </c>
      <c r="K22" s="55">
        <v>10</v>
      </c>
      <c r="L22" s="52">
        <v>26</v>
      </c>
      <c r="M22" s="56">
        <f t="shared" si="3"/>
        <v>3.3000000000000003</v>
      </c>
    </row>
    <row r="23" spans="1:19" ht="20.100000000000001" customHeight="1" x14ac:dyDescent="0.15">
      <c r="A23" s="32">
        <f t="shared" si="0"/>
        <v>17</v>
      </c>
      <c r="B23" s="38" t="s">
        <v>32</v>
      </c>
      <c r="C23" s="34">
        <v>0</v>
      </c>
      <c r="D23" s="34">
        <v>2</v>
      </c>
      <c r="E23" s="34">
        <f t="shared" si="1"/>
        <v>2</v>
      </c>
      <c r="F23" s="35">
        <f t="shared" si="2"/>
        <v>0.3</v>
      </c>
      <c r="G23" s="39"/>
      <c r="H23" s="50">
        <v>7</v>
      </c>
      <c r="I23" s="54" t="s">
        <v>29</v>
      </c>
      <c r="J23" s="55">
        <v>9</v>
      </c>
      <c r="K23" s="55">
        <v>5</v>
      </c>
      <c r="L23" s="52">
        <v>14</v>
      </c>
      <c r="M23" s="56">
        <f t="shared" si="3"/>
        <v>1.7999999999999998</v>
      </c>
    </row>
    <row r="24" spans="1:19" ht="20.100000000000001" customHeight="1" x14ac:dyDescent="0.15">
      <c r="A24" s="32">
        <f t="shared" si="0"/>
        <v>19</v>
      </c>
      <c r="B24" s="38" t="s">
        <v>45</v>
      </c>
      <c r="C24" s="34">
        <v>1</v>
      </c>
      <c r="D24" s="34">
        <v>0</v>
      </c>
      <c r="E24" s="34">
        <f t="shared" si="1"/>
        <v>1</v>
      </c>
      <c r="F24" s="35">
        <f t="shared" si="2"/>
        <v>0.1</v>
      </c>
      <c r="G24" s="39"/>
      <c r="H24" s="50">
        <v>8</v>
      </c>
      <c r="I24" s="54" t="s">
        <v>18</v>
      </c>
      <c r="J24" s="55">
        <v>10</v>
      </c>
      <c r="K24" s="55">
        <v>0</v>
      </c>
      <c r="L24" s="52">
        <v>10</v>
      </c>
      <c r="M24" s="56">
        <f t="shared" si="3"/>
        <v>1.3</v>
      </c>
    </row>
    <row r="25" spans="1:19" ht="20.100000000000001" customHeight="1" x14ac:dyDescent="0.15">
      <c r="A25" s="32">
        <f t="shared" si="0"/>
        <v>19</v>
      </c>
      <c r="B25" s="42" t="s">
        <v>37</v>
      </c>
      <c r="C25" s="34">
        <v>1</v>
      </c>
      <c r="D25" s="34">
        <v>0</v>
      </c>
      <c r="E25" s="34">
        <f t="shared" si="1"/>
        <v>1</v>
      </c>
      <c r="F25" s="35">
        <f t="shared" si="2"/>
        <v>0.1</v>
      </c>
      <c r="G25" s="39"/>
      <c r="H25" s="58"/>
      <c r="I25" s="59" t="s">
        <v>17</v>
      </c>
      <c r="J25" s="60">
        <v>7</v>
      </c>
      <c r="K25" s="60">
        <v>0</v>
      </c>
      <c r="L25" s="84">
        <v>7</v>
      </c>
      <c r="M25" s="62">
        <f t="shared" si="3"/>
        <v>0.89999999999999991</v>
      </c>
    </row>
    <row r="26" spans="1:19" ht="20.100000000000001" customHeight="1" x14ac:dyDescent="0.15">
      <c r="A26" s="32">
        <f t="shared" si="0"/>
        <v>19</v>
      </c>
      <c r="B26" s="42" t="s">
        <v>52</v>
      </c>
      <c r="C26" s="34">
        <v>1</v>
      </c>
      <c r="D26" s="34">
        <v>0</v>
      </c>
      <c r="E26" s="34">
        <f t="shared" si="1"/>
        <v>1</v>
      </c>
      <c r="F26" s="74">
        <f t="shared" si="2"/>
        <v>0.1</v>
      </c>
      <c r="G26" s="39"/>
      <c r="H26" s="63"/>
      <c r="I26" s="59" t="s">
        <v>19</v>
      </c>
      <c r="J26" s="60">
        <v>6</v>
      </c>
      <c r="K26" s="60">
        <v>1</v>
      </c>
      <c r="L26" s="84">
        <v>7</v>
      </c>
      <c r="M26" s="62">
        <f t="shared" si="3"/>
        <v>0.89999999999999991</v>
      </c>
    </row>
    <row r="27" spans="1:19" ht="20.100000000000001" customHeight="1" x14ac:dyDescent="0.15">
      <c r="A27" s="32">
        <f t="shared" si="0"/>
        <v>19</v>
      </c>
      <c r="B27" s="38" t="s">
        <v>43</v>
      </c>
      <c r="C27" s="34">
        <v>1</v>
      </c>
      <c r="D27" s="34">
        <v>0</v>
      </c>
      <c r="E27" s="34">
        <f t="shared" si="1"/>
        <v>1</v>
      </c>
      <c r="F27" s="35">
        <f t="shared" si="2"/>
        <v>0.1</v>
      </c>
      <c r="G27" s="68"/>
      <c r="H27" s="40"/>
      <c r="I27" s="64" t="s">
        <v>33</v>
      </c>
      <c r="J27" s="65">
        <v>23</v>
      </c>
      <c r="K27" s="65">
        <v>14</v>
      </c>
      <c r="L27" s="66">
        <v>37</v>
      </c>
      <c r="M27" s="67">
        <f>ROUND(L27/$E$35,3)*100</f>
        <v>4.7</v>
      </c>
    </row>
    <row r="28" spans="1:19" ht="20.100000000000001" customHeight="1" x14ac:dyDescent="0.15">
      <c r="A28" s="32">
        <f t="shared" si="0"/>
        <v>19</v>
      </c>
      <c r="B28" s="38" t="s">
        <v>34</v>
      </c>
      <c r="C28" s="34">
        <v>0</v>
      </c>
      <c r="D28" s="34">
        <v>1</v>
      </c>
      <c r="E28" s="34">
        <f t="shared" si="1"/>
        <v>1</v>
      </c>
      <c r="F28" s="35">
        <f t="shared" si="2"/>
        <v>0.1</v>
      </c>
      <c r="G28" s="68"/>
      <c r="H28" s="40"/>
      <c r="J28" s="69">
        <f>SUM(J17:J27)</f>
        <v>395</v>
      </c>
      <c r="K28" s="69">
        <f>SUM(K17:K27)</f>
        <v>387</v>
      </c>
      <c r="L28" s="69">
        <f>SUM(L17:L27)</f>
        <v>782</v>
      </c>
      <c r="M28" s="70">
        <f>SUM(M17:M27)</f>
        <v>100.00000000000001</v>
      </c>
    </row>
    <row r="29" spans="1:19" ht="20.100000000000001" customHeight="1" x14ac:dyDescent="0.15">
      <c r="A29" s="32">
        <f t="shared" si="0"/>
        <v>19</v>
      </c>
      <c r="B29" s="38" t="s">
        <v>31</v>
      </c>
      <c r="C29" s="34">
        <v>0</v>
      </c>
      <c r="D29" s="34">
        <v>1</v>
      </c>
      <c r="E29" s="34">
        <f t="shared" si="1"/>
        <v>1</v>
      </c>
      <c r="F29" s="35">
        <f t="shared" si="2"/>
        <v>0.1</v>
      </c>
      <c r="G29" s="68"/>
      <c r="H29" s="40"/>
      <c r="J29" s="69"/>
      <c r="K29" s="69"/>
      <c r="L29" s="69"/>
      <c r="M29" s="70"/>
    </row>
    <row r="30" spans="1:19" ht="20.100000000000001" customHeight="1" x14ac:dyDescent="0.15">
      <c r="A30" s="32">
        <f t="shared" si="0"/>
        <v>19</v>
      </c>
      <c r="B30" s="38" t="s">
        <v>48</v>
      </c>
      <c r="C30" s="34">
        <v>0</v>
      </c>
      <c r="D30" s="34">
        <v>1</v>
      </c>
      <c r="E30" s="34">
        <f t="shared" si="1"/>
        <v>1</v>
      </c>
      <c r="F30" s="35">
        <f t="shared" si="2"/>
        <v>0.1</v>
      </c>
      <c r="G30" s="68"/>
      <c r="H30" s="40"/>
      <c r="J30" s="69"/>
      <c r="K30" s="69"/>
      <c r="L30" s="69"/>
      <c r="M30" s="70"/>
    </row>
    <row r="31" spans="1:19" ht="20.100000000000001" customHeight="1" x14ac:dyDescent="0.15">
      <c r="A31" s="32">
        <f t="shared" si="0"/>
        <v>19</v>
      </c>
      <c r="B31" s="38" t="s">
        <v>54</v>
      </c>
      <c r="C31" s="34">
        <v>0</v>
      </c>
      <c r="D31" s="34">
        <v>1</v>
      </c>
      <c r="E31" s="34">
        <f t="shared" si="1"/>
        <v>1</v>
      </c>
      <c r="F31" s="35">
        <f t="shared" si="2"/>
        <v>0.1</v>
      </c>
      <c r="G31" s="68"/>
      <c r="H31" s="40"/>
      <c r="J31" s="69"/>
      <c r="K31" s="69"/>
      <c r="L31" s="69"/>
      <c r="M31" s="70"/>
    </row>
    <row r="32" spans="1:19" ht="20.100000000000001" customHeight="1" x14ac:dyDescent="0.15">
      <c r="A32" s="32">
        <f t="shared" si="0"/>
        <v>19</v>
      </c>
      <c r="B32" s="42" t="s">
        <v>50</v>
      </c>
      <c r="C32" s="34">
        <v>0</v>
      </c>
      <c r="D32" s="34">
        <v>1</v>
      </c>
      <c r="E32" s="34">
        <f t="shared" si="1"/>
        <v>1</v>
      </c>
      <c r="F32" s="74">
        <f t="shared" si="2"/>
        <v>0.1</v>
      </c>
      <c r="G32" s="68"/>
      <c r="H32" s="40"/>
      <c r="J32" s="69"/>
      <c r="K32" s="69"/>
      <c r="L32" s="69"/>
      <c r="M32" s="70"/>
    </row>
    <row r="33" spans="1:29" ht="20.100000000000001" hidden="1" customHeight="1" x14ac:dyDescent="0.15">
      <c r="A33" s="32">
        <f t="shared" si="0"/>
        <v>28</v>
      </c>
      <c r="B33" s="42" t="s">
        <v>35</v>
      </c>
      <c r="C33" s="34">
        <v>0</v>
      </c>
      <c r="D33" s="34">
        <v>0</v>
      </c>
      <c r="E33" s="34">
        <f t="shared" si="1"/>
        <v>0</v>
      </c>
      <c r="F33" s="85">
        <f t="shared" si="2"/>
        <v>0</v>
      </c>
      <c r="G33" s="68"/>
      <c r="H33" s="40"/>
      <c r="J33" s="69"/>
      <c r="K33" s="69"/>
      <c r="L33" s="69"/>
      <c r="M33" s="70"/>
    </row>
    <row r="34" spans="1:29" ht="20.100000000000001" hidden="1" customHeight="1" x14ac:dyDescent="0.15">
      <c r="A34" s="32">
        <f t="shared" si="0"/>
        <v>28</v>
      </c>
      <c r="B34" s="38" t="s">
        <v>36</v>
      </c>
      <c r="C34" s="34">
        <v>0</v>
      </c>
      <c r="D34" s="34">
        <v>0</v>
      </c>
      <c r="E34" s="34">
        <f t="shared" si="1"/>
        <v>0</v>
      </c>
      <c r="F34" s="35">
        <f t="shared" si="2"/>
        <v>0</v>
      </c>
      <c r="G34" s="68"/>
      <c r="H34" s="40"/>
      <c r="J34" s="69"/>
      <c r="K34" s="69"/>
      <c r="L34" s="69"/>
      <c r="M34" s="70"/>
    </row>
    <row r="35" spans="1:29" ht="20.100000000000001" customHeight="1" x14ac:dyDescent="0.15">
      <c r="A35" s="72"/>
      <c r="B35" s="73" t="s">
        <v>38</v>
      </c>
      <c r="C35" s="74">
        <f>SUM(C6:C34)</f>
        <v>395</v>
      </c>
      <c r="D35" s="74">
        <f>SUM(D6:D34)</f>
        <v>387</v>
      </c>
      <c r="E35" s="74">
        <f>SUM(E6:E34)</f>
        <v>782</v>
      </c>
      <c r="F35" s="75">
        <f>SUM(F6:F34)</f>
        <v>99.899999999999963</v>
      </c>
      <c r="G35" s="68"/>
      <c r="H35" s="40"/>
      <c r="J35" s="69"/>
      <c r="K35" s="69"/>
      <c r="L35" s="69"/>
      <c r="M35" s="70"/>
    </row>
    <row r="36" spans="1:29" ht="18" customHeight="1" x14ac:dyDescent="0.15">
      <c r="A36" s="39"/>
      <c r="B36" s="36"/>
      <c r="C36" s="76"/>
      <c r="D36" s="76"/>
      <c r="E36" s="29"/>
      <c r="F36" s="39"/>
      <c r="G36" s="72"/>
      <c r="H36" s="40"/>
      <c r="J36" s="69"/>
      <c r="K36" s="69"/>
      <c r="L36" s="69"/>
      <c r="M36" s="70"/>
    </row>
    <row r="37" spans="1:29" ht="18" customHeight="1" x14ac:dyDescent="0.15">
      <c r="A37" s="39"/>
      <c r="B37" s="36"/>
      <c r="C37" s="76"/>
      <c r="D37" s="76"/>
      <c r="E37" s="29"/>
      <c r="F37" s="39"/>
      <c r="G37" s="39"/>
      <c r="H37" s="40"/>
      <c r="I37" s="41" t="s">
        <v>39</v>
      </c>
      <c r="J37" s="49"/>
      <c r="K37" s="49"/>
      <c r="L37" s="49"/>
      <c r="M37" s="49"/>
    </row>
    <row r="38" spans="1:29" ht="18" customHeight="1" x14ac:dyDescent="0.15">
      <c r="A38" s="39"/>
      <c r="B38" s="36"/>
      <c r="C38" s="76"/>
      <c r="D38" s="76"/>
      <c r="E38" s="29"/>
      <c r="F38" s="39"/>
      <c r="G38" s="39"/>
      <c r="H38" s="40"/>
      <c r="I38" s="77" t="s">
        <v>40</v>
      </c>
      <c r="J38" s="49"/>
      <c r="K38" s="49"/>
      <c r="L38" s="49"/>
      <c r="M38" s="49"/>
      <c r="V38" s="78"/>
      <c r="W38" s="78"/>
      <c r="X38" s="78"/>
      <c r="Y38" s="78"/>
      <c r="Z38" s="78"/>
      <c r="AA38" s="78"/>
      <c r="AB38" s="78"/>
      <c r="AC38" s="78"/>
    </row>
    <row r="39" spans="1:29" ht="18" customHeight="1" x14ac:dyDescent="0.15">
      <c r="A39" s="39"/>
      <c r="B39" s="79"/>
      <c r="C39" s="76"/>
      <c r="D39" s="76"/>
      <c r="E39" s="29"/>
      <c r="F39" s="39"/>
      <c r="G39" s="39"/>
      <c r="H39" s="40"/>
      <c r="I39" s="77" t="s">
        <v>46</v>
      </c>
      <c r="Q39" s="78"/>
      <c r="R39" s="78"/>
      <c r="S39" s="78"/>
      <c r="T39" s="78"/>
      <c r="U39" s="78"/>
    </row>
    <row r="40" spans="1:29" ht="18" customHeight="1" x14ac:dyDescent="0.15">
      <c r="A40" s="72"/>
      <c r="B40" s="79"/>
      <c r="C40" s="76"/>
      <c r="D40" s="76"/>
      <c r="E40" s="76"/>
      <c r="F40" s="72"/>
      <c r="G40" s="39"/>
      <c r="H40" s="40"/>
    </row>
    <row r="41" spans="1:29" ht="18" customHeight="1" x14ac:dyDescent="0.15">
      <c r="A41" s="80"/>
      <c r="C41" s="80"/>
      <c r="D41" s="80"/>
      <c r="E41" s="80"/>
      <c r="F41" s="80"/>
      <c r="G41" s="72"/>
      <c r="H41" s="40"/>
    </row>
    <row r="42" spans="1:29" ht="18" customHeight="1" x14ac:dyDescent="0.15">
      <c r="G42" s="80"/>
      <c r="H42" s="81"/>
    </row>
    <row r="43" spans="1:29" ht="11.25" customHeight="1" x14ac:dyDescent="0.15">
      <c r="H43" s="80"/>
      <c r="N43" s="80"/>
      <c r="O43" s="80"/>
      <c r="P43" s="80"/>
      <c r="Q43" s="80"/>
    </row>
    <row r="46" spans="1:29" x14ac:dyDescent="0.15">
      <c r="I46" s="80"/>
      <c r="J46" s="80"/>
      <c r="K46" s="80"/>
      <c r="L46" s="80"/>
      <c r="M46" s="80"/>
    </row>
    <row r="48" spans="1:29" x14ac:dyDescent="0.15">
      <c r="E48" s="82"/>
    </row>
    <row r="54" spans="11:11" x14ac:dyDescent="0.15">
      <c r="K54" s="83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I55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3.1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55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4" si="0">_xlfn.RANK.EQ(F6,                                                                                                                                                                                                            $F$6:$F$34)</f>
        <v>1</v>
      </c>
      <c r="B6" s="33" t="s">
        <v>10</v>
      </c>
      <c r="C6" s="34">
        <v>98</v>
      </c>
      <c r="D6" s="34">
        <v>114</v>
      </c>
      <c r="E6" s="34">
        <f t="shared" ref="E6:E34" si="1">SUM(C6:D6)</f>
        <v>212</v>
      </c>
      <c r="F6" s="35">
        <f t="shared" ref="F6:F34" si="2">ROUND(E6/$E$35,3)*100</f>
        <v>25.900000000000002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1</v>
      </c>
      <c r="B7" s="38" t="s">
        <v>11</v>
      </c>
      <c r="C7" s="34">
        <v>73</v>
      </c>
      <c r="D7" s="34">
        <v>139</v>
      </c>
      <c r="E7" s="34">
        <f t="shared" si="1"/>
        <v>212</v>
      </c>
      <c r="F7" s="35">
        <f t="shared" si="2"/>
        <v>25.900000000000002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8" t="s">
        <v>12</v>
      </c>
      <c r="C8" s="34">
        <v>116</v>
      </c>
      <c r="D8" s="34">
        <v>12</v>
      </c>
      <c r="E8" s="34">
        <f t="shared" si="1"/>
        <v>128</v>
      </c>
      <c r="F8" s="35">
        <f t="shared" si="2"/>
        <v>15.6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14</v>
      </c>
      <c r="C9" s="34">
        <v>49</v>
      </c>
      <c r="D9" s="34">
        <v>42</v>
      </c>
      <c r="E9" s="34">
        <f t="shared" si="1"/>
        <v>91</v>
      </c>
      <c r="F9" s="35">
        <f t="shared" si="2"/>
        <v>11.1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13</v>
      </c>
      <c r="C10" s="34">
        <v>10</v>
      </c>
      <c r="D10" s="34">
        <v>62</v>
      </c>
      <c r="E10" s="34">
        <f t="shared" si="1"/>
        <v>72</v>
      </c>
      <c r="F10" s="35">
        <f t="shared" si="2"/>
        <v>8.7999999999999989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16</v>
      </c>
      <c r="D11" s="34">
        <v>10</v>
      </c>
      <c r="E11" s="34">
        <f t="shared" si="1"/>
        <v>26</v>
      </c>
      <c r="F11" s="35">
        <f t="shared" si="2"/>
        <v>3.2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38" t="s">
        <v>16</v>
      </c>
      <c r="C12" s="34">
        <v>9</v>
      </c>
      <c r="D12" s="34">
        <v>5</v>
      </c>
      <c r="E12" s="34">
        <f t="shared" si="1"/>
        <v>14</v>
      </c>
      <c r="F12" s="35">
        <f t="shared" si="2"/>
        <v>1.7000000000000002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8</v>
      </c>
      <c r="B13" s="42" t="s">
        <v>18</v>
      </c>
      <c r="C13" s="34">
        <v>9</v>
      </c>
      <c r="D13" s="34">
        <v>0</v>
      </c>
      <c r="E13" s="34">
        <f t="shared" si="1"/>
        <v>9</v>
      </c>
      <c r="F13" s="35">
        <f t="shared" si="2"/>
        <v>1.0999999999999999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9</v>
      </c>
      <c r="B14" s="38" t="s">
        <v>17</v>
      </c>
      <c r="C14" s="34">
        <v>7</v>
      </c>
      <c r="D14" s="34">
        <v>0</v>
      </c>
      <c r="E14" s="34">
        <f t="shared" si="1"/>
        <v>7</v>
      </c>
      <c r="F14" s="35">
        <f t="shared" si="2"/>
        <v>0.89999999999999991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9</v>
      </c>
      <c r="B15" s="38" t="s">
        <v>19</v>
      </c>
      <c r="C15" s="34">
        <v>6</v>
      </c>
      <c r="D15" s="34">
        <v>1</v>
      </c>
      <c r="E15" s="34">
        <f t="shared" si="1"/>
        <v>7</v>
      </c>
      <c r="F15" s="35">
        <f t="shared" si="2"/>
        <v>0.89999999999999991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9</v>
      </c>
      <c r="B16" s="42" t="s">
        <v>27</v>
      </c>
      <c r="C16" s="34">
        <v>4</v>
      </c>
      <c r="D16" s="34">
        <v>3</v>
      </c>
      <c r="E16" s="34">
        <f t="shared" si="1"/>
        <v>7</v>
      </c>
      <c r="F16" s="35">
        <f t="shared" si="2"/>
        <v>0.89999999999999991</v>
      </c>
      <c r="G16" s="39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12</v>
      </c>
      <c r="B17" s="38" t="s">
        <v>20</v>
      </c>
      <c r="C17" s="34">
        <v>4</v>
      </c>
      <c r="D17" s="34">
        <v>2</v>
      </c>
      <c r="E17" s="34">
        <f t="shared" si="1"/>
        <v>6</v>
      </c>
      <c r="F17" s="35">
        <f t="shared" si="2"/>
        <v>0.70000000000000007</v>
      </c>
      <c r="G17" s="39"/>
      <c r="H17" s="50">
        <v>1</v>
      </c>
      <c r="I17" s="51" t="s">
        <v>10</v>
      </c>
      <c r="J17" s="52">
        <v>98</v>
      </c>
      <c r="K17" s="52">
        <v>114</v>
      </c>
      <c r="L17" s="52">
        <v>212</v>
      </c>
      <c r="M17" s="53">
        <f t="shared" ref="M17:M27" si="3">ROUND(L17/$E$35,3)*100</f>
        <v>25.900000000000002</v>
      </c>
      <c r="N17" s="31"/>
    </row>
    <row r="18" spans="1:19" ht="20.100000000000001" customHeight="1" x14ac:dyDescent="0.15">
      <c r="A18" s="32">
        <f t="shared" si="0"/>
        <v>13</v>
      </c>
      <c r="B18" s="38" t="s">
        <v>23</v>
      </c>
      <c r="C18" s="34">
        <v>4</v>
      </c>
      <c r="D18" s="34">
        <v>1</v>
      </c>
      <c r="E18" s="34">
        <f t="shared" si="1"/>
        <v>5</v>
      </c>
      <c r="F18" s="35">
        <f t="shared" si="2"/>
        <v>0.6</v>
      </c>
      <c r="G18" s="39"/>
      <c r="H18" s="50">
        <v>2</v>
      </c>
      <c r="I18" s="54" t="s">
        <v>11</v>
      </c>
      <c r="J18" s="55">
        <v>73</v>
      </c>
      <c r="K18" s="55">
        <v>139</v>
      </c>
      <c r="L18" s="52">
        <v>212</v>
      </c>
      <c r="M18" s="56">
        <f t="shared" si="3"/>
        <v>25.900000000000002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14</v>
      </c>
      <c r="B19" s="38" t="s">
        <v>22</v>
      </c>
      <c r="C19" s="34">
        <v>3</v>
      </c>
      <c r="D19" s="34">
        <v>1</v>
      </c>
      <c r="E19" s="34">
        <f t="shared" si="1"/>
        <v>4</v>
      </c>
      <c r="F19" s="35">
        <f t="shared" si="2"/>
        <v>0.5</v>
      </c>
      <c r="G19" s="39"/>
      <c r="H19" s="50">
        <v>3</v>
      </c>
      <c r="I19" s="54" t="s">
        <v>12</v>
      </c>
      <c r="J19" s="55">
        <v>116</v>
      </c>
      <c r="K19" s="55">
        <v>12</v>
      </c>
      <c r="L19" s="52">
        <v>128</v>
      </c>
      <c r="M19" s="56">
        <f t="shared" si="3"/>
        <v>15.6</v>
      </c>
      <c r="N19" s="31"/>
    </row>
    <row r="20" spans="1:19" ht="20.100000000000001" customHeight="1" x14ac:dyDescent="0.15">
      <c r="A20" s="32">
        <f t="shared" si="0"/>
        <v>15</v>
      </c>
      <c r="B20" s="38" t="s">
        <v>25</v>
      </c>
      <c r="C20" s="34">
        <v>2</v>
      </c>
      <c r="D20" s="34">
        <v>1</v>
      </c>
      <c r="E20" s="34">
        <f t="shared" si="1"/>
        <v>3</v>
      </c>
      <c r="F20" s="35">
        <f t="shared" si="2"/>
        <v>0.4</v>
      </c>
      <c r="G20" s="39"/>
      <c r="H20" s="50">
        <v>4</v>
      </c>
      <c r="I20" s="54" t="s">
        <v>14</v>
      </c>
      <c r="J20" s="55">
        <v>49</v>
      </c>
      <c r="K20" s="55">
        <v>42</v>
      </c>
      <c r="L20" s="52">
        <v>91</v>
      </c>
      <c r="M20" s="56">
        <f t="shared" si="3"/>
        <v>11.1</v>
      </c>
      <c r="N20" s="31"/>
    </row>
    <row r="21" spans="1:19" ht="20.100000000000001" customHeight="1" x14ac:dyDescent="0.15">
      <c r="A21" s="32">
        <f t="shared" si="0"/>
        <v>15</v>
      </c>
      <c r="B21" s="38" t="s">
        <v>30</v>
      </c>
      <c r="C21" s="34">
        <v>2</v>
      </c>
      <c r="D21" s="34">
        <v>1</v>
      </c>
      <c r="E21" s="34">
        <f t="shared" si="1"/>
        <v>3</v>
      </c>
      <c r="F21" s="35">
        <f t="shared" si="2"/>
        <v>0.4</v>
      </c>
      <c r="G21" s="39"/>
      <c r="H21" s="50">
        <v>5</v>
      </c>
      <c r="I21" s="54" t="s">
        <v>13</v>
      </c>
      <c r="J21" s="55">
        <v>10</v>
      </c>
      <c r="K21" s="55">
        <v>62</v>
      </c>
      <c r="L21" s="52">
        <v>72</v>
      </c>
      <c r="M21" s="56">
        <f t="shared" si="3"/>
        <v>8.7999999999999989</v>
      </c>
    </row>
    <row r="22" spans="1:19" ht="20.100000000000001" customHeight="1" x14ac:dyDescent="0.15">
      <c r="A22" s="32">
        <f t="shared" si="0"/>
        <v>17</v>
      </c>
      <c r="B22" s="38" t="s">
        <v>24</v>
      </c>
      <c r="C22" s="34">
        <v>2</v>
      </c>
      <c r="D22" s="34">
        <v>0</v>
      </c>
      <c r="E22" s="34">
        <f t="shared" si="1"/>
        <v>2</v>
      </c>
      <c r="F22" s="35">
        <f t="shared" si="2"/>
        <v>0.2</v>
      </c>
      <c r="G22" s="39"/>
      <c r="H22" s="50">
        <v>6</v>
      </c>
      <c r="I22" s="54" t="s">
        <v>15</v>
      </c>
      <c r="J22" s="55">
        <v>16</v>
      </c>
      <c r="K22" s="55">
        <v>10</v>
      </c>
      <c r="L22" s="52">
        <v>26</v>
      </c>
      <c r="M22" s="56">
        <f t="shared" si="3"/>
        <v>3.2</v>
      </c>
    </row>
    <row r="23" spans="1:19" ht="20.100000000000001" customHeight="1" x14ac:dyDescent="0.15">
      <c r="A23" s="32">
        <f t="shared" si="0"/>
        <v>17</v>
      </c>
      <c r="B23" s="38" t="s">
        <v>32</v>
      </c>
      <c r="C23" s="34">
        <v>0</v>
      </c>
      <c r="D23" s="34">
        <v>2</v>
      </c>
      <c r="E23" s="34">
        <f t="shared" si="1"/>
        <v>2</v>
      </c>
      <c r="F23" s="35">
        <f t="shared" si="2"/>
        <v>0.2</v>
      </c>
      <c r="G23" s="39"/>
      <c r="H23" s="50">
        <v>7</v>
      </c>
      <c r="I23" s="54" t="s">
        <v>29</v>
      </c>
      <c r="J23" s="55">
        <v>9</v>
      </c>
      <c r="K23" s="55">
        <v>5</v>
      </c>
      <c r="L23" s="52">
        <v>14</v>
      </c>
      <c r="M23" s="56">
        <f t="shared" si="3"/>
        <v>1.7000000000000002</v>
      </c>
    </row>
    <row r="24" spans="1:19" ht="20.100000000000001" customHeight="1" x14ac:dyDescent="0.15">
      <c r="A24" s="32">
        <f t="shared" si="0"/>
        <v>19</v>
      </c>
      <c r="B24" s="38" t="s">
        <v>45</v>
      </c>
      <c r="C24" s="34">
        <v>1</v>
      </c>
      <c r="D24" s="34">
        <v>0</v>
      </c>
      <c r="E24" s="34">
        <f t="shared" si="1"/>
        <v>1</v>
      </c>
      <c r="F24" s="35">
        <f t="shared" si="2"/>
        <v>0.1</v>
      </c>
      <c r="G24" s="39"/>
      <c r="H24" s="50">
        <v>8</v>
      </c>
      <c r="I24" s="54" t="s">
        <v>18</v>
      </c>
      <c r="J24" s="55">
        <v>9</v>
      </c>
      <c r="K24" s="55">
        <v>0</v>
      </c>
      <c r="L24" s="52">
        <v>9</v>
      </c>
      <c r="M24" s="56">
        <f t="shared" si="3"/>
        <v>1.0999999999999999</v>
      </c>
    </row>
    <row r="25" spans="1:19" ht="20.100000000000001" customHeight="1" x14ac:dyDescent="0.15">
      <c r="A25" s="32">
        <f t="shared" si="0"/>
        <v>19</v>
      </c>
      <c r="B25" s="42" t="s">
        <v>37</v>
      </c>
      <c r="C25" s="34">
        <v>1</v>
      </c>
      <c r="D25" s="34">
        <v>0</v>
      </c>
      <c r="E25" s="34">
        <f t="shared" si="1"/>
        <v>1</v>
      </c>
      <c r="F25" s="35">
        <f t="shared" si="2"/>
        <v>0.1</v>
      </c>
      <c r="G25" s="39"/>
      <c r="H25" s="58"/>
      <c r="I25" s="59" t="s">
        <v>17</v>
      </c>
      <c r="J25" s="60">
        <v>7</v>
      </c>
      <c r="K25" s="60">
        <v>0</v>
      </c>
      <c r="L25" s="84">
        <v>7</v>
      </c>
      <c r="M25" s="62">
        <f t="shared" si="3"/>
        <v>0.89999999999999991</v>
      </c>
    </row>
    <row r="26" spans="1:19" ht="20.100000000000001" customHeight="1" x14ac:dyDescent="0.15">
      <c r="A26" s="32">
        <f t="shared" si="0"/>
        <v>19</v>
      </c>
      <c r="B26" s="42" t="s">
        <v>52</v>
      </c>
      <c r="C26" s="34">
        <v>1</v>
      </c>
      <c r="D26" s="34">
        <v>0</v>
      </c>
      <c r="E26" s="34">
        <f t="shared" si="1"/>
        <v>1</v>
      </c>
      <c r="F26" s="74">
        <f t="shared" si="2"/>
        <v>0.1</v>
      </c>
      <c r="G26" s="39"/>
      <c r="H26" s="63"/>
      <c r="I26" s="59" t="s">
        <v>19</v>
      </c>
      <c r="J26" s="60">
        <v>6</v>
      </c>
      <c r="K26" s="60">
        <v>1</v>
      </c>
      <c r="L26" s="84">
        <v>7</v>
      </c>
      <c r="M26" s="62">
        <f t="shared" si="3"/>
        <v>0.89999999999999991</v>
      </c>
    </row>
    <row r="27" spans="1:19" ht="20.100000000000001" customHeight="1" x14ac:dyDescent="0.15">
      <c r="A27" s="32">
        <f t="shared" si="0"/>
        <v>19</v>
      </c>
      <c r="B27" s="38" t="s">
        <v>43</v>
      </c>
      <c r="C27" s="34">
        <v>1</v>
      </c>
      <c r="D27" s="34">
        <v>0</v>
      </c>
      <c r="E27" s="34">
        <f t="shared" si="1"/>
        <v>1</v>
      </c>
      <c r="F27" s="35">
        <f t="shared" si="2"/>
        <v>0.1</v>
      </c>
      <c r="G27" s="68"/>
      <c r="H27" s="40"/>
      <c r="I27" s="59" t="s">
        <v>56</v>
      </c>
      <c r="J27" s="60">
        <v>4</v>
      </c>
      <c r="K27" s="60">
        <v>3</v>
      </c>
      <c r="L27" s="86">
        <v>7</v>
      </c>
      <c r="M27" s="62">
        <f t="shared" si="3"/>
        <v>0.89999999999999991</v>
      </c>
    </row>
    <row r="28" spans="1:19" ht="20.100000000000001" customHeight="1" x14ac:dyDescent="0.15">
      <c r="A28" s="32">
        <f t="shared" si="0"/>
        <v>19</v>
      </c>
      <c r="B28" s="38" t="s">
        <v>34</v>
      </c>
      <c r="C28" s="34">
        <v>0</v>
      </c>
      <c r="D28" s="34">
        <v>1</v>
      </c>
      <c r="E28" s="34">
        <f t="shared" si="1"/>
        <v>1</v>
      </c>
      <c r="F28" s="35">
        <f t="shared" si="2"/>
        <v>0.1</v>
      </c>
      <c r="G28" s="68"/>
      <c r="H28" s="40"/>
      <c r="I28" s="64" t="s">
        <v>33</v>
      </c>
      <c r="J28" s="65">
        <v>21</v>
      </c>
      <c r="K28" s="65">
        <v>13</v>
      </c>
      <c r="L28" s="66">
        <v>34</v>
      </c>
      <c r="M28" s="67">
        <f>ROUND(L28/$E$35,3)*100</f>
        <v>4.2</v>
      </c>
    </row>
    <row r="29" spans="1:19" ht="20.100000000000001" customHeight="1" x14ac:dyDescent="0.15">
      <c r="A29" s="32">
        <f t="shared" si="0"/>
        <v>19</v>
      </c>
      <c r="B29" s="38" t="s">
        <v>31</v>
      </c>
      <c r="C29" s="34">
        <v>0</v>
      </c>
      <c r="D29" s="34">
        <v>1</v>
      </c>
      <c r="E29" s="34">
        <f t="shared" si="1"/>
        <v>1</v>
      </c>
      <c r="F29" s="35">
        <f t="shared" si="2"/>
        <v>0.1</v>
      </c>
      <c r="G29" s="68"/>
      <c r="H29" s="40"/>
      <c r="J29" s="69">
        <f>SUM(J17:J28)</f>
        <v>418</v>
      </c>
      <c r="K29" s="69">
        <f>SUM(K17:K28)</f>
        <v>401</v>
      </c>
      <c r="L29" s="69">
        <f>SUM(L17:L28)</f>
        <v>819</v>
      </c>
      <c r="M29" s="70">
        <f>SUM(M17:M28)</f>
        <v>100.20000000000002</v>
      </c>
    </row>
    <row r="30" spans="1:19" ht="20.100000000000001" customHeight="1" x14ac:dyDescent="0.15">
      <c r="A30" s="32">
        <f t="shared" si="0"/>
        <v>19</v>
      </c>
      <c r="B30" s="38" t="s">
        <v>48</v>
      </c>
      <c r="C30" s="34">
        <v>0</v>
      </c>
      <c r="D30" s="34">
        <v>1</v>
      </c>
      <c r="E30" s="34">
        <f t="shared" si="1"/>
        <v>1</v>
      </c>
      <c r="F30" s="35">
        <f t="shared" si="2"/>
        <v>0.1</v>
      </c>
      <c r="G30" s="68"/>
      <c r="H30" s="40"/>
      <c r="J30" s="69"/>
      <c r="K30" s="69"/>
      <c r="L30" s="69"/>
      <c r="M30" s="70"/>
    </row>
    <row r="31" spans="1:19" ht="20.100000000000001" customHeight="1" x14ac:dyDescent="0.15">
      <c r="A31" s="32">
        <f t="shared" si="0"/>
        <v>19</v>
      </c>
      <c r="B31" s="38" t="s">
        <v>54</v>
      </c>
      <c r="C31" s="34">
        <v>0</v>
      </c>
      <c r="D31" s="34">
        <v>1</v>
      </c>
      <c r="E31" s="34">
        <f t="shared" si="1"/>
        <v>1</v>
      </c>
      <c r="F31" s="35">
        <f t="shared" si="2"/>
        <v>0.1</v>
      </c>
      <c r="G31" s="68"/>
      <c r="H31" s="40"/>
      <c r="J31" s="69"/>
      <c r="K31" s="69"/>
      <c r="L31" s="69"/>
      <c r="M31" s="70"/>
    </row>
    <row r="32" spans="1:19" ht="20.100000000000001" customHeight="1" x14ac:dyDescent="0.15">
      <c r="A32" s="32">
        <f t="shared" si="0"/>
        <v>19</v>
      </c>
      <c r="B32" s="42" t="s">
        <v>50</v>
      </c>
      <c r="C32" s="34">
        <v>0</v>
      </c>
      <c r="D32" s="34">
        <v>1</v>
      </c>
      <c r="E32" s="34">
        <f t="shared" si="1"/>
        <v>1</v>
      </c>
      <c r="F32" s="74">
        <f t="shared" si="2"/>
        <v>0.1</v>
      </c>
      <c r="G32" s="68"/>
      <c r="H32" s="40"/>
      <c r="J32" s="69"/>
      <c r="K32" s="69"/>
      <c r="L32" s="69"/>
      <c r="M32" s="70"/>
    </row>
    <row r="33" spans="1:29" ht="20.100000000000001" hidden="1" customHeight="1" x14ac:dyDescent="0.15">
      <c r="A33" s="32">
        <f t="shared" si="0"/>
        <v>28</v>
      </c>
      <c r="B33" s="42" t="s">
        <v>35</v>
      </c>
      <c r="C33" s="34">
        <v>0</v>
      </c>
      <c r="D33" s="34">
        <v>0</v>
      </c>
      <c r="E33" s="34">
        <f t="shared" si="1"/>
        <v>0</v>
      </c>
      <c r="F33" s="85">
        <f t="shared" si="2"/>
        <v>0</v>
      </c>
      <c r="G33" s="68"/>
      <c r="H33" s="40"/>
      <c r="J33" s="69"/>
      <c r="K33" s="69"/>
      <c r="L33" s="69"/>
      <c r="M33" s="70"/>
    </row>
    <row r="34" spans="1:29" ht="20.100000000000001" hidden="1" customHeight="1" x14ac:dyDescent="0.15">
      <c r="A34" s="32">
        <f t="shared" si="0"/>
        <v>28</v>
      </c>
      <c r="B34" s="38" t="s">
        <v>36</v>
      </c>
      <c r="C34" s="34">
        <v>0</v>
      </c>
      <c r="D34" s="34">
        <v>0</v>
      </c>
      <c r="E34" s="34">
        <f t="shared" si="1"/>
        <v>0</v>
      </c>
      <c r="F34" s="35">
        <f t="shared" si="2"/>
        <v>0</v>
      </c>
      <c r="G34" s="68"/>
      <c r="H34" s="40"/>
      <c r="J34" s="69"/>
      <c r="K34" s="69"/>
      <c r="L34" s="69"/>
      <c r="M34" s="70"/>
    </row>
    <row r="35" spans="1:29" ht="20.100000000000001" customHeight="1" x14ac:dyDescent="0.15">
      <c r="A35" s="72"/>
      <c r="B35" s="73" t="s">
        <v>38</v>
      </c>
      <c r="C35" s="74">
        <f>SUM(C6:C34)</f>
        <v>418</v>
      </c>
      <c r="D35" s="74">
        <f>SUM(D6:D34)</f>
        <v>401</v>
      </c>
      <c r="E35" s="74">
        <f>SUM(E6:E34)</f>
        <v>819</v>
      </c>
      <c r="F35" s="75">
        <f>SUM(F6:F34)</f>
        <v>99.899999999999977</v>
      </c>
      <c r="G35" s="68"/>
      <c r="H35" s="40"/>
      <c r="J35" s="69"/>
      <c r="K35" s="69"/>
      <c r="L35" s="69"/>
      <c r="M35" s="70"/>
    </row>
    <row r="36" spans="1:29" ht="18" customHeight="1" x14ac:dyDescent="0.15">
      <c r="A36" s="39"/>
      <c r="B36" s="36"/>
      <c r="C36" s="76"/>
      <c r="D36" s="76"/>
      <c r="E36" s="29"/>
      <c r="F36" s="39"/>
      <c r="G36" s="72"/>
      <c r="H36" s="40"/>
      <c r="I36" s="41" t="s">
        <v>39</v>
      </c>
      <c r="J36" s="69"/>
      <c r="K36" s="69"/>
      <c r="L36" s="69"/>
      <c r="M36" s="70"/>
    </row>
    <row r="37" spans="1:29" ht="18" customHeight="1" x14ac:dyDescent="0.15">
      <c r="A37" s="39"/>
      <c r="B37" s="36"/>
      <c r="C37" s="76"/>
      <c r="D37" s="76"/>
      <c r="E37" s="29"/>
      <c r="F37" s="39"/>
      <c r="G37" s="39"/>
      <c r="H37" s="40"/>
      <c r="I37" s="77" t="s">
        <v>40</v>
      </c>
      <c r="J37" s="69"/>
      <c r="K37" s="69"/>
      <c r="L37" s="69"/>
      <c r="M37" s="70"/>
    </row>
    <row r="38" spans="1:29" ht="18" customHeight="1" x14ac:dyDescent="0.15">
      <c r="A38" s="39"/>
      <c r="B38" s="36"/>
      <c r="C38" s="76"/>
      <c r="D38" s="76"/>
      <c r="E38" s="29"/>
      <c r="F38" s="39"/>
      <c r="G38" s="39"/>
      <c r="H38" s="40"/>
      <c r="I38" s="77" t="s">
        <v>46</v>
      </c>
      <c r="J38" s="49"/>
      <c r="K38" s="49"/>
      <c r="L38" s="49"/>
      <c r="M38" s="49"/>
      <c r="V38" s="78"/>
      <c r="W38" s="78"/>
      <c r="X38" s="78"/>
      <c r="Y38" s="78"/>
      <c r="Z38" s="78"/>
      <c r="AA38" s="78"/>
      <c r="AB38" s="78"/>
      <c r="AC38" s="78"/>
    </row>
    <row r="39" spans="1:29" ht="18" customHeight="1" x14ac:dyDescent="0.15">
      <c r="A39" s="39"/>
      <c r="B39" s="79"/>
      <c r="C39" s="76"/>
      <c r="D39" s="76"/>
      <c r="E39" s="29"/>
      <c r="F39" s="39"/>
      <c r="G39" s="39"/>
      <c r="H39" s="40"/>
      <c r="J39" s="49"/>
      <c r="K39" s="49"/>
      <c r="L39" s="49"/>
      <c r="M39" s="49"/>
      <c r="Q39" s="78"/>
      <c r="R39" s="78"/>
      <c r="S39" s="78"/>
      <c r="T39" s="78"/>
      <c r="U39" s="78"/>
    </row>
    <row r="40" spans="1:29" ht="18" customHeight="1" x14ac:dyDescent="0.15">
      <c r="A40" s="72"/>
      <c r="B40" s="79"/>
      <c r="C40" s="76"/>
      <c r="D40" s="76"/>
      <c r="E40" s="76"/>
      <c r="F40" s="72"/>
      <c r="G40" s="39"/>
      <c r="H40" s="40"/>
    </row>
    <row r="41" spans="1:29" ht="18" customHeight="1" x14ac:dyDescent="0.15">
      <c r="A41" s="80"/>
      <c r="C41" s="80"/>
      <c r="D41" s="80"/>
      <c r="E41" s="80"/>
      <c r="F41" s="80"/>
      <c r="G41" s="72"/>
      <c r="H41" s="40"/>
    </row>
    <row r="42" spans="1:29" ht="18" customHeight="1" x14ac:dyDescent="0.15">
      <c r="G42" s="80"/>
      <c r="H42" s="81"/>
    </row>
    <row r="43" spans="1:29" ht="11.25" customHeight="1" x14ac:dyDescent="0.15">
      <c r="H43" s="80"/>
      <c r="N43" s="80"/>
      <c r="O43" s="80"/>
      <c r="P43" s="80"/>
      <c r="Q43" s="80"/>
    </row>
    <row r="47" spans="1:29" x14ac:dyDescent="0.15">
      <c r="I47" s="80"/>
      <c r="J47" s="80"/>
      <c r="K47" s="80"/>
      <c r="L47" s="80"/>
      <c r="M47" s="80"/>
    </row>
    <row r="48" spans="1:29" x14ac:dyDescent="0.15">
      <c r="E48" s="82"/>
    </row>
    <row r="55" spans="11:11" x14ac:dyDescent="0.15">
      <c r="K55" s="83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I54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3.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57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4" si="0">_xlfn.RANK.EQ(F6,                                                                                                                                                                                                            $F$6:$F$34)</f>
        <v>1</v>
      </c>
      <c r="B6" s="33" t="s">
        <v>10</v>
      </c>
      <c r="C6" s="34">
        <v>99</v>
      </c>
      <c r="D6" s="34">
        <v>114</v>
      </c>
      <c r="E6" s="34">
        <f t="shared" ref="E6:E34" si="1">SUM(C6:D6)</f>
        <v>213</v>
      </c>
      <c r="F6" s="35">
        <f t="shared" ref="F6:F34" si="2">ROUND(E6/$E$35,3)*100</f>
        <v>25.3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11</v>
      </c>
      <c r="C7" s="34">
        <v>74</v>
      </c>
      <c r="D7" s="34">
        <v>138</v>
      </c>
      <c r="E7" s="34">
        <f t="shared" si="1"/>
        <v>212</v>
      </c>
      <c r="F7" s="35">
        <f t="shared" si="2"/>
        <v>25.2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8" t="s">
        <v>12</v>
      </c>
      <c r="C8" s="34">
        <v>107</v>
      </c>
      <c r="D8" s="34">
        <v>21</v>
      </c>
      <c r="E8" s="34">
        <f t="shared" si="1"/>
        <v>128</v>
      </c>
      <c r="F8" s="35">
        <f t="shared" si="2"/>
        <v>15.2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14</v>
      </c>
      <c r="C9" s="34">
        <v>59</v>
      </c>
      <c r="D9" s="34">
        <v>44</v>
      </c>
      <c r="E9" s="34">
        <f t="shared" si="1"/>
        <v>103</v>
      </c>
      <c r="F9" s="35">
        <f t="shared" si="2"/>
        <v>12.2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13</v>
      </c>
      <c r="C10" s="34">
        <v>10</v>
      </c>
      <c r="D10" s="34">
        <v>62</v>
      </c>
      <c r="E10" s="34">
        <f t="shared" si="1"/>
        <v>72</v>
      </c>
      <c r="F10" s="35">
        <f t="shared" si="2"/>
        <v>8.6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16</v>
      </c>
      <c r="D11" s="34">
        <v>9</v>
      </c>
      <c r="E11" s="34">
        <f t="shared" si="1"/>
        <v>25</v>
      </c>
      <c r="F11" s="35">
        <f t="shared" si="2"/>
        <v>3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38" t="s">
        <v>16</v>
      </c>
      <c r="C12" s="34">
        <v>8</v>
      </c>
      <c r="D12" s="34">
        <v>5</v>
      </c>
      <c r="E12" s="34">
        <f t="shared" si="1"/>
        <v>13</v>
      </c>
      <c r="F12" s="35">
        <f t="shared" si="2"/>
        <v>1.5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7</v>
      </c>
      <c r="B13" s="42" t="s">
        <v>27</v>
      </c>
      <c r="C13" s="34">
        <v>8</v>
      </c>
      <c r="D13" s="34">
        <v>5</v>
      </c>
      <c r="E13" s="34">
        <f t="shared" si="1"/>
        <v>13</v>
      </c>
      <c r="F13" s="35">
        <f t="shared" si="2"/>
        <v>1.5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9</v>
      </c>
      <c r="B14" s="42" t="s">
        <v>18</v>
      </c>
      <c r="C14" s="34">
        <v>9</v>
      </c>
      <c r="D14" s="34">
        <v>0</v>
      </c>
      <c r="E14" s="34">
        <f t="shared" si="1"/>
        <v>9</v>
      </c>
      <c r="F14" s="35">
        <f t="shared" si="2"/>
        <v>1.0999999999999999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9</v>
      </c>
      <c r="B15" s="38" t="s">
        <v>17</v>
      </c>
      <c r="C15" s="34">
        <v>9</v>
      </c>
      <c r="D15" s="34">
        <v>0</v>
      </c>
      <c r="E15" s="34">
        <f t="shared" si="1"/>
        <v>9</v>
      </c>
      <c r="F15" s="35">
        <f t="shared" si="2"/>
        <v>1.0999999999999999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11</v>
      </c>
      <c r="B16" s="38" t="s">
        <v>19</v>
      </c>
      <c r="C16" s="34">
        <v>6</v>
      </c>
      <c r="D16" s="34">
        <v>1</v>
      </c>
      <c r="E16" s="34">
        <f t="shared" si="1"/>
        <v>7</v>
      </c>
      <c r="F16" s="35">
        <f t="shared" si="2"/>
        <v>0.8</v>
      </c>
      <c r="G16" s="39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11</v>
      </c>
      <c r="B17" s="38" t="s">
        <v>23</v>
      </c>
      <c r="C17" s="34">
        <v>6</v>
      </c>
      <c r="D17" s="34">
        <v>1</v>
      </c>
      <c r="E17" s="34">
        <f t="shared" si="1"/>
        <v>7</v>
      </c>
      <c r="F17" s="35">
        <f t="shared" si="2"/>
        <v>0.8</v>
      </c>
      <c r="G17" s="39"/>
      <c r="H17" s="50">
        <v>1</v>
      </c>
      <c r="I17" s="51" t="s">
        <v>10</v>
      </c>
      <c r="J17" s="52">
        <v>99</v>
      </c>
      <c r="K17" s="52">
        <v>114</v>
      </c>
      <c r="L17" s="52">
        <v>213</v>
      </c>
      <c r="M17" s="53">
        <f t="shared" ref="M17:M26" si="3">ROUND(L17/$E$35,3)*100</f>
        <v>25.3</v>
      </c>
      <c r="N17" s="31"/>
    </row>
    <row r="18" spans="1:19" ht="20.100000000000001" customHeight="1" x14ac:dyDescent="0.15">
      <c r="A18" s="32">
        <f t="shared" si="0"/>
        <v>13</v>
      </c>
      <c r="B18" s="38" t="s">
        <v>20</v>
      </c>
      <c r="C18" s="34">
        <v>3</v>
      </c>
      <c r="D18" s="34">
        <v>2</v>
      </c>
      <c r="E18" s="34">
        <f t="shared" si="1"/>
        <v>5</v>
      </c>
      <c r="F18" s="35">
        <f t="shared" si="2"/>
        <v>0.6</v>
      </c>
      <c r="G18" s="39"/>
      <c r="H18" s="50">
        <v>2</v>
      </c>
      <c r="I18" s="54" t="s">
        <v>11</v>
      </c>
      <c r="J18" s="55">
        <v>74</v>
      </c>
      <c r="K18" s="55">
        <v>138</v>
      </c>
      <c r="L18" s="52">
        <v>212</v>
      </c>
      <c r="M18" s="56">
        <f t="shared" si="3"/>
        <v>25.2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14</v>
      </c>
      <c r="B19" s="38" t="s">
        <v>22</v>
      </c>
      <c r="C19" s="34">
        <v>3</v>
      </c>
      <c r="D19" s="34">
        <v>1</v>
      </c>
      <c r="E19" s="34">
        <f t="shared" si="1"/>
        <v>4</v>
      </c>
      <c r="F19" s="35">
        <f t="shared" si="2"/>
        <v>0.5</v>
      </c>
      <c r="G19" s="39"/>
      <c r="H19" s="50">
        <v>3</v>
      </c>
      <c r="I19" s="54" t="s">
        <v>12</v>
      </c>
      <c r="J19" s="55">
        <v>107</v>
      </c>
      <c r="K19" s="55">
        <v>21</v>
      </c>
      <c r="L19" s="52">
        <v>128</v>
      </c>
      <c r="M19" s="56">
        <f t="shared" si="3"/>
        <v>15.2</v>
      </c>
      <c r="N19" s="31"/>
    </row>
    <row r="20" spans="1:19" ht="20.100000000000001" customHeight="1" x14ac:dyDescent="0.15">
      <c r="A20" s="32">
        <f t="shared" si="0"/>
        <v>14</v>
      </c>
      <c r="B20" s="38" t="s">
        <v>24</v>
      </c>
      <c r="C20" s="34">
        <v>3</v>
      </c>
      <c r="D20" s="34">
        <v>1</v>
      </c>
      <c r="E20" s="34">
        <f t="shared" si="1"/>
        <v>4</v>
      </c>
      <c r="F20" s="35">
        <f t="shared" si="2"/>
        <v>0.5</v>
      </c>
      <c r="G20" s="39"/>
      <c r="H20" s="50">
        <v>4</v>
      </c>
      <c r="I20" s="54" t="s">
        <v>14</v>
      </c>
      <c r="J20" s="55">
        <v>59</v>
      </c>
      <c r="K20" s="55">
        <v>44</v>
      </c>
      <c r="L20" s="52">
        <v>103</v>
      </c>
      <c r="M20" s="56">
        <f t="shared" si="3"/>
        <v>12.2</v>
      </c>
      <c r="N20" s="31"/>
    </row>
    <row r="21" spans="1:19" ht="20.100000000000001" customHeight="1" x14ac:dyDescent="0.15">
      <c r="A21" s="32">
        <f t="shared" si="0"/>
        <v>16</v>
      </c>
      <c r="B21" s="38" t="s">
        <v>25</v>
      </c>
      <c r="C21" s="34">
        <v>2</v>
      </c>
      <c r="D21" s="34">
        <v>1</v>
      </c>
      <c r="E21" s="34">
        <f t="shared" si="1"/>
        <v>3</v>
      </c>
      <c r="F21" s="35">
        <f t="shared" si="2"/>
        <v>0.4</v>
      </c>
      <c r="G21" s="39"/>
      <c r="H21" s="50">
        <v>5</v>
      </c>
      <c r="I21" s="54" t="s">
        <v>13</v>
      </c>
      <c r="J21" s="55">
        <v>10</v>
      </c>
      <c r="K21" s="55">
        <v>62</v>
      </c>
      <c r="L21" s="52">
        <v>72</v>
      </c>
      <c r="M21" s="56">
        <f t="shared" si="3"/>
        <v>8.6</v>
      </c>
    </row>
    <row r="22" spans="1:19" ht="20.100000000000001" customHeight="1" x14ac:dyDescent="0.15">
      <c r="A22" s="32">
        <f t="shared" si="0"/>
        <v>16</v>
      </c>
      <c r="B22" s="38" t="s">
        <v>30</v>
      </c>
      <c r="C22" s="34">
        <v>2</v>
      </c>
      <c r="D22" s="34">
        <v>1</v>
      </c>
      <c r="E22" s="34">
        <f t="shared" si="1"/>
        <v>3</v>
      </c>
      <c r="F22" s="35">
        <f t="shared" si="2"/>
        <v>0.4</v>
      </c>
      <c r="G22" s="39"/>
      <c r="H22" s="50">
        <v>6</v>
      </c>
      <c r="I22" s="54" t="s">
        <v>15</v>
      </c>
      <c r="J22" s="55">
        <v>16</v>
      </c>
      <c r="K22" s="55">
        <v>9</v>
      </c>
      <c r="L22" s="52">
        <v>25</v>
      </c>
      <c r="M22" s="56">
        <f t="shared" si="3"/>
        <v>3</v>
      </c>
    </row>
    <row r="23" spans="1:19" ht="20.100000000000001" customHeight="1" x14ac:dyDescent="0.15">
      <c r="A23" s="32">
        <f t="shared" si="0"/>
        <v>16</v>
      </c>
      <c r="B23" s="38" t="s">
        <v>32</v>
      </c>
      <c r="C23" s="34">
        <v>1</v>
      </c>
      <c r="D23" s="34">
        <v>2</v>
      </c>
      <c r="E23" s="34">
        <f t="shared" si="1"/>
        <v>3</v>
      </c>
      <c r="F23" s="35">
        <f t="shared" si="2"/>
        <v>0.4</v>
      </c>
      <c r="G23" s="39"/>
      <c r="H23" s="50">
        <v>7</v>
      </c>
      <c r="I23" s="54" t="s">
        <v>29</v>
      </c>
      <c r="J23" s="55">
        <v>8</v>
      </c>
      <c r="K23" s="55">
        <v>5</v>
      </c>
      <c r="L23" s="52">
        <v>13</v>
      </c>
      <c r="M23" s="56">
        <f t="shared" si="3"/>
        <v>1.5</v>
      </c>
    </row>
    <row r="24" spans="1:19" ht="20.100000000000001" customHeight="1" x14ac:dyDescent="0.15">
      <c r="A24" s="32">
        <f t="shared" si="0"/>
        <v>19</v>
      </c>
      <c r="B24" s="38" t="s">
        <v>45</v>
      </c>
      <c r="C24" s="34">
        <v>1</v>
      </c>
      <c r="D24" s="34">
        <v>0</v>
      </c>
      <c r="E24" s="34">
        <f t="shared" si="1"/>
        <v>1</v>
      </c>
      <c r="F24" s="35">
        <f t="shared" si="2"/>
        <v>0.1</v>
      </c>
      <c r="G24" s="39"/>
      <c r="H24" s="50">
        <v>8</v>
      </c>
      <c r="I24" s="54" t="s">
        <v>56</v>
      </c>
      <c r="J24" s="55">
        <v>8</v>
      </c>
      <c r="K24" s="55">
        <v>5</v>
      </c>
      <c r="L24" s="52">
        <v>13</v>
      </c>
      <c r="M24" s="56">
        <f t="shared" si="3"/>
        <v>1.5</v>
      </c>
    </row>
    <row r="25" spans="1:19" ht="20.100000000000001" customHeight="1" x14ac:dyDescent="0.15">
      <c r="A25" s="32">
        <f t="shared" si="0"/>
        <v>19</v>
      </c>
      <c r="B25" s="42" t="s">
        <v>37</v>
      </c>
      <c r="C25" s="34">
        <v>1</v>
      </c>
      <c r="D25" s="34">
        <v>0</v>
      </c>
      <c r="E25" s="34">
        <f t="shared" si="1"/>
        <v>1</v>
      </c>
      <c r="F25" s="35">
        <f t="shared" si="2"/>
        <v>0.1</v>
      </c>
      <c r="G25" s="39"/>
      <c r="H25" s="58"/>
      <c r="I25" s="59" t="s">
        <v>18</v>
      </c>
      <c r="J25" s="60">
        <v>9</v>
      </c>
      <c r="K25" s="60">
        <v>0</v>
      </c>
      <c r="L25" s="84">
        <v>9</v>
      </c>
      <c r="M25" s="62">
        <f t="shared" si="3"/>
        <v>1.0999999999999999</v>
      </c>
    </row>
    <row r="26" spans="1:19" ht="20.100000000000001" customHeight="1" x14ac:dyDescent="0.15">
      <c r="A26" s="32">
        <f t="shared" si="0"/>
        <v>19</v>
      </c>
      <c r="B26" s="42" t="s">
        <v>52</v>
      </c>
      <c r="C26" s="34">
        <v>1</v>
      </c>
      <c r="D26" s="34">
        <v>0</v>
      </c>
      <c r="E26" s="34">
        <f t="shared" si="1"/>
        <v>1</v>
      </c>
      <c r="F26" s="74">
        <f t="shared" si="2"/>
        <v>0.1</v>
      </c>
      <c r="G26" s="39"/>
      <c r="H26" s="63"/>
      <c r="I26" s="59" t="s">
        <v>17</v>
      </c>
      <c r="J26" s="60">
        <v>9</v>
      </c>
      <c r="K26" s="60">
        <v>0</v>
      </c>
      <c r="L26" s="84">
        <v>9</v>
      </c>
      <c r="M26" s="62">
        <f t="shared" si="3"/>
        <v>1.0999999999999999</v>
      </c>
    </row>
    <row r="27" spans="1:19" ht="20.100000000000001" customHeight="1" x14ac:dyDescent="0.15">
      <c r="A27" s="32">
        <f t="shared" si="0"/>
        <v>19</v>
      </c>
      <c r="B27" s="38" t="s">
        <v>43</v>
      </c>
      <c r="C27" s="34">
        <v>1</v>
      </c>
      <c r="D27" s="34">
        <v>0</v>
      </c>
      <c r="E27" s="34">
        <f t="shared" si="1"/>
        <v>1</v>
      </c>
      <c r="F27" s="35">
        <f t="shared" si="2"/>
        <v>0.1</v>
      </c>
      <c r="G27" s="68"/>
      <c r="H27" s="40"/>
      <c r="I27" s="64" t="s">
        <v>33</v>
      </c>
      <c r="J27" s="65">
        <v>30</v>
      </c>
      <c r="K27" s="65">
        <v>15</v>
      </c>
      <c r="L27" s="66">
        <v>45</v>
      </c>
      <c r="M27" s="67">
        <f>ROUND(L27/$E$35,3)*100</f>
        <v>5.3</v>
      </c>
    </row>
    <row r="28" spans="1:19" ht="20.100000000000001" customHeight="1" x14ac:dyDescent="0.15">
      <c r="A28" s="32">
        <f t="shared" si="0"/>
        <v>19</v>
      </c>
      <c r="B28" s="38" t="s">
        <v>34</v>
      </c>
      <c r="C28" s="34">
        <v>0</v>
      </c>
      <c r="D28" s="34">
        <v>1</v>
      </c>
      <c r="E28" s="34">
        <f t="shared" si="1"/>
        <v>1</v>
      </c>
      <c r="F28" s="35">
        <f t="shared" si="2"/>
        <v>0.1</v>
      </c>
      <c r="G28" s="68"/>
      <c r="H28" s="40"/>
      <c r="J28" s="69">
        <f>SUM(J17:J27)</f>
        <v>429</v>
      </c>
      <c r="K28" s="69">
        <f>SUM(K17:K27)</f>
        <v>413</v>
      </c>
      <c r="L28" s="69">
        <f>SUM(L17:L27)</f>
        <v>842</v>
      </c>
      <c r="M28" s="70">
        <f>SUM(M17:M27)</f>
        <v>99.999999999999986</v>
      </c>
    </row>
    <row r="29" spans="1:19" ht="20.100000000000001" customHeight="1" x14ac:dyDescent="0.15">
      <c r="A29" s="32">
        <f t="shared" si="0"/>
        <v>19</v>
      </c>
      <c r="B29" s="38" t="s">
        <v>31</v>
      </c>
      <c r="C29" s="34">
        <v>0</v>
      </c>
      <c r="D29" s="34">
        <v>1</v>
      </c>
      <c r="E29" s="34">
        <f t="shared" si="1"/>
        <v>1</v>
      </c>
      <c r="F29" s="35">
        <f t="shared" si="2"/>
        <v>0.1</v>
      </c>
      <c r="G29" s="68"/>
      <c r="H29" s="40"/>
      <c r="J29" s="69"/>
      <c r="K29" s="69"/>
      <c r="L29" s="69"/>
      <c r="M29" s="70"/>
    </row>
    <row r="30" spans="1:19" ht="20.100000000000001" customHeight="1" x14ac:dyDescent="0.15">
      <c r="A30" s="32">
        <f t="shared" si="0"/>
        <v>19</v>
      </c>
      <c r="B30" s="38" t="s">
        <v>48</v>
      </c>
      <c r="C30" s="34">
        <v>0</v>
      </c>
      <c r="D30" s="34">
        <v>1</v>
      </c>
      <c r="E30" s="34">
        <f t="shared" si="1"/>
        <v>1</v>
      </c>
      <c r="F30" s="35">
        <f t="shared" si="2"/>
        <v>0.1</v>
      </c>
      <c r="G30" s="68"/>
      <c r="H30" s="40"/>
      <c r="J30" s="69"/>
      <c r="K30" s="69"/>
      <c r="L30" s="69"/>
      <c r="M30" s="70"/>
    </row>
    <row r="31" spans="1:19" ht="20.100000000000001" customHeight="1" x14ac:dyDescent="0.15">
      <c r="A31" s="32">
        <f t="shared" si="0"/>
        <v>19</v>
      </c>
      <c r="B31" s="38" t="s">
        <v>54</v>
      </c>
      <c r="C31" s="34">
        <v>0</v>
      </c>
      <c r="D31" s="34">
        <v>1</v>
      </c>
      <c r="E31" s="34">
        <f t="shared" si="1"/>
        <v>1</v>
      </c>
      <c r="F31" s="35">
        <f t="shared" si="2"/>
        <v>0.1</v>
      </c>
      <c r="G31" s="68"/>
      <c r="H31" s="40"/>
      <c r="J31" s="69"/>
      <c r="K31" s="69"/>
      <c r="L31" s="69"/>
      <c r="M31" s="70"/>
    </row>
    <row r="32" spans="1:19" ht="20.100000000000001" customHeight="1" x14ac:dyDescent="0.15">
      <c r="A32" s="32">
        <f t="shared" si="0"/>
        <v>19</v>
      </c>
      <c r="B32" s="42" t="s">
        <v>50</v>
      </c>
      <c r="C32" s="34">
        <v>0</v>
      </c>
      <c r="D32" s="34">
        <v>1</v>
      </c>
      <c r="E32" s="34">
        <f t="shared" si="1"/>
        <v>1</v>
      </c>
      <c r="F32" s="74">
        <f t="shared" si="2"/>
        <v>0.1</v>
      </c>
      <c r="G32" s="68"/>
      <c r="H32" s="40"/>
      <c r="J32" s="69"/>
      <c r="K32" s="69"/>
      <c r="L32" s="69"/>
      <c r="M32" s="70"/>
    </row>
    <row r="33" spans="1:29" ht="20.100000000000001" hidden="1" customHeight="1" x14ac:dyDescent="0.15">
      <c r="A33" s="32">
        <f t="shared" si="0"/>
        <v>28</v>
      </c>
      <c r="B33" s="42" t="s">
        <v>35</v>
      </c>
      <c r="C33" s="34">
        <v>0</v>
      </c>
      <c r="D33" s="34">
        <v>0</v>
      </c>
      <c r="E33" s="34">
        <f t="shared" si="1"/>
        <v>0</v>
      </c>
      <c r="F33" s="85">
        <f t="shared" si="2"/>
        <v>0</v>
      </c>
      <c r="G33" s="68"/>
      <c r="H33" s="40"/>
      <c r="J33" s="69"/>
      <c r="K33" s="69"/>
      <c r="L33" s="69"/>
      <c r="M33" s="70"/>
    </row>
    <row r="34" spans="1:29" ht="20.100000000000001" hidden="1" customHeight="1" x14ac:dyDescent="0.15">
      <c r="A34" s="32">
        <f t="shared" si="0"/>
        <v>28</v>
      </c>
      <c r="B34" s="38" t="s">
        <v>36</v>
      </c>
      <c r="C34" s="34">
        <v>0</v>
      </c>
      <c r="D34" s="34">
        <v>0</v>
      </c>
      <c r="E34" s="34">
        <f t="shared" si="1"/>
        <v>0</v>
      </c>
      <c r="F34" s="35">
        <f t="shared" si="2"/>
        <v>0</v>
      </c>
      <c r="G34" s="68"/>
      <c r="H34" s="40"/>
      <c r="J34" s="69"/>
      <c r="K34" s="69"/>
      <c r="L34" s="69"/>
      <c r="M34" s="70"/>
    </row>
    <row r="35" spans="1:29" ht="20.100000000000001" customHeight="1" x14ac:dyDescent="0.15">
      <c r="A35" s="72"/>
      <c r="B35" s="73" t="s">
        <v>38</v>
      </c>
      <c r="C35" s="74">
        <f>SUM(C6:C34)</f>
        <v>429</v>
      </c>
      <c r="D35" s="74">
        <f>SUM(D6:D34)</f>
        <v>413</v>
      </c>
      <c r="E35" s="74">
        <f>SUM(E6:E34)</f>
        <v>842</v>
      </c>
      <c r="F35" s="75">
        <f>SUM(F6:F34)</f>
        <v>99.999999999999943</v>
      </c>
      <c r="G35" s="68"/>
      <c r="H35" s="40"/>
      <c r="J35" s="69"/>
      <c r="K35" s="69"/>
      <c r="L35" s="69"/>
      <c r="M35" s="70"/>
    </row>
    <row r="36" spans="1:29" ht="18" customHeight="1" x14ac:dyDescent="0.15">
      <c r="A36" s="39"/>
      <c r="B36" s="36"/>
      <c r="C36" s="76"/>
      <c r="D36" s="76"/>
      <c r="E36" s="29"/>
      <c r="F36" s="39"/>
      <c r="G36" s="72"/>
      <c r="H36" s="40"/>
      <c r="I36" s="41" t="s">
        <v>39</v>
      </c>
      <c r="J36" s="69"/>
      <c r="K36" s="69"/>
      <c r="L36" s="69"/>
      <c r="M36" s="70"/>
    </row>
    <row r="37" spans="1:29" ht="18" customHeight="1" x14ac:dyDescent="0.15">
      <c r="A37" s="39"/>
      <c r="B37" s="36"/>
      <c r="C37" s="76"/>
      <c r="D37" s="76"/>
      <c r="E37" s="29"/>
      <c r="F37" s="39"/>
      <c r="G37" s="39"/>
      <c r="H37" s="40"/>
      <c r="I37" s="77" t="s">
        <v>40</v>
      </c>
      <c r="J37" s="49"/>
      <c r="K37" s="49"/>
      <c r="L37" s="49"/>
      <c r="M37" s="49"/>
    </row>
    <row r="38" spans="1:29" ht="18" customHeight="1" x14ac:dyDescent="0.15">
      <c r="A38" s="39"/>
      <c r="B38" s="36"/>
      <c r="C38" s="76"/>
      <c r="D38" s="76"/>
      <c r="E38" s="29"/>
      <c r="F38" s="39"/>
      <c r="G38" s="39"/>
      <c r="H38" s="40"/>
      <c r="I38" s="77" t="s">
        <v>46</v>
      </c>
      <c r="J38" s="49"/>
      <c r="K38" s="49"/>
      <c r="L38" s="49"/>
      <c r="M38" s="49"/>
      <c r="V38" s="78"/>
      <c r="W38" s="78"/>
      <c r="X38" s="78"/>
      <c r="Y38" s="78"/>
      <c r="Z38" s="78"/>
      <c r="AA38" s="78"/>
      <c r="AB38" s="78"/>
      <c r="AC38" s="78"/>
    </row>
    <row r="39" spans="1:29" ht="18" customHeight="1" x14ac:dyDescent="0.15">
      <c r="A39" s="39"/>
      <c r="B39" s="79"/>
      <c r="C39" s="76"/>
      <c r="D39" s="76"/>
      <c r="E39" s="29"/>
      <c r="F39" s="39"/>
      <c r="G39" s="39"/>
      <c r="H39" s="40"/>
      <c r="Q39" s="78"/>
      <c r="R39" s="78"/>
      <c r="S39" s="78"/>
      <c r="T39" s="78"/>
      <c r="U39" s="78"/>
    </row>
    <row r="40" spans="1:29" ht="18" customHeight="1" x14ac:dyDescent="0.15">
      <c r="A40" s="72"/>
      <c r="B40" s="79"/>
      <c r="C40" s="76"/>
      <c r="D40" s="76"/>
      <c r="E40" s="76"/>
      <c r="F40" s="72"/>
      <c r="G40" s="39"/>
      <c r="H40" s="40"/>
    </row>
    <row r="41" spans="1:29" ht="18" customHeight="1" x14ac:dyDescent="0.15">
      <c r="A41" s="80"/>
      <c r="C41" s="80"/>
      <c r="D41" s="80"/>
      <c r="E41" s="80"/>
      <c r="F41" s="80"/>
      <c r="G41" s="72"/>
      <c r="H41" s="40"/>
    </row>
    <row r="42" spans="1:29" ht="18" customHeight="1" x14ac:dyDescent="0.15">
      <c r="G42" s="80"/>
      <c r="H42" s="81"/>
    </row>
    <row r="43" spans="1:29" ht="11.25" customHeight="1" x14ac:dyDescent="0.15">
      <c r="H43" s="80"/>
      <c r="N43" s="80"/>
      <c r="O43" s="80"/>
      <c r="P43" s="80"/>
      <c r="Q43" s="80"/>
    </row>
    <row r="46" spans="1:29" x14ac:dyDescent="0.15">
      <c r="I46" s="80"/>
      <c r="J46" s="80"/>
      <c r="K46" s="80"/>
      <c r="L46" s="80"/>
      <c r="M46" s="80"/>
    </row>
    <row r="48" spans="1:29" x14ac:dyDescent="0.15">
      <c r="E48" s="82"/>
    </row>
    <row r="54" spans="11:11" x14ac:dyDescent="0.15">
      <c r="K54" s="83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I54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4.1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58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4" si="0">_xlfn.RANK.EQ(F6,                                                                                                                                                                                                            $F$6:$F$34)</f>
        <v>1</v>
      </c>
      <c r="B6" s="33" t="s">
        <v>10</v>
      </c>
      <c r="C6" s="34">
        <v>98</v>
      </c>
      <c r="D6" s="34">
        <v>114</v>
      </c>
      <c r="E6" s="34">
        <v>212</v>
      </c>
      <c r="F6" s="35">
        <f t="shared" ref="F6:F34" si="1">ROUND(E6/$E$35,3)*100</f>
        <v>24.7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11</v>
      </c>
      <c r="C7" s="34">
        <v>74</v>
      </c>
      <c r="D7" s="34">
        <v>134</v>
      </c>
      <c r="E7" s="34">
        <v>208</v>
      </c>
      <c r="F7" s="35">
        <f t="shared" si="1"/>
        <v>24.2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8" t="s">
        <v>12</v>
      </c>
      <c r="C8" s="34">
        <v>111</v>
      </c>
      <c r="D8" s="34">
        <v>21</v>
      </c>
      <c r="E8" s="34">
        <v>132</v>
      </c>
      <c r="F8" s="35">
        <f t="shared" si="1"/>
        <v>15.299999999999999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14</v>
      </c>
      <c r="C9" s="34">
        <v>78</v>
      </c>
      <c r="D9" s="34">
        <v>44</v>
      </c>
      <c r="E9" s="34">
        <v>122</v>
      </c>
      <c r="F9" s="35">
        <f t="shared" si="1"/>
        <v>14.2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13</v>
      </c>
      <c r="C10" s="34">
        <v>10</v>
      </c>
      <c r="D10" s="34">
        <v>63</v>
      </c>
      <c r="E10" s="34">
        <v>73</v>
      </c>
      <c r="F10" s="35">
        <f t="shared" si="1"/>
        <v>8.5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16</v>
      </c>
      <c r="D11" s="34">
        <v>9</v>
      </c>
      <c r="E11" s="34">
        <v>25</v>
      </c>
      <c r="F11" s="35">
        <f t="shared" si="1"/>
        <v>2.9000000000000004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38" t="s">
        <v>16</v>
      </c>
      <c r="C12" s="34">
        <v>8</v>
      </c>
      <c r="D12" s="34">
        <v>5</v>
      </c>
      <c r="E12" s="34">
        <v>13</v>
      </c>
      <c r="F12" s="35">
        <f t="shared" si="1"/>
        <v>1.5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7</v>
      </c>
      <c r="B13" s="42" t="s">
        <v>27</v>
      </c>
      <c r="C13" s="34">
        <v>8</v>
      </c>
      <c r="D13" s="34">
        <v>5</v>
      </c>
      <c r="E13" s="34">
        <v>13</v>
      </c>
      <c r="F13" s="35">
        <f t="shared" si="1"/>
        <v>1.5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9</v>
      </c>
      <c r="B14" s="42" t="s">
        <v>18</v>
      </c>
      <c r="C14" s="34">
        <v>9</v>
      </c>
      <c r="D14" s="34">
        <v>0</v>
      </c>
      <c r="E14" s="34">
        <v>9</v>
      </c>
      <c r="F14" s="35">
        <f t="shared" si="1"/>
        <v>1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9</v>
      </c>
      <c r="B15" s="38" t="s">
        <v>17</v>
      </c>
      <c r="C15" s="34">
        <v>9</v>
      </c>
      <c r="D15" s="34">
        <v>0</v>
      </c>
      <c r="E15" s="34">
        <v>9</v>
      </c>
      <c r="F15" s="35">
        <f t="shared" si="1"/>
        <v>1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11</v>
      </c>
      <c r="B16" s="38" t="s">
        <v>19</v>
      </c>
      <c r="C16" s="34">
        <v>6</v>
      </c>
      <c r="D16" s="34">
        <v>1</v>
      </c>
      <c r="E16" s="34">
        <v>7</v>
      </c>
      <c r="F16" s="35">
        <f t="shared" si="1"/>
        <v>0.8</v>
      </c>
      <c r="G16" s="39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12</v>
      </c>
      <c r="B17" s="38" t="s">
        <v>23</v>
      </c>
      <c r="C17" s="34">
        <v>5</v>
      </c>
      <c r="D17" s="34">
        <v>1</v>
      </c>
      <c r="E17" s="34">
        <v>6</v>
      </c>
      <c r="F17" s="35">
        <f t="shared" si="1"/>
        <v>0.70000000000000007</v>
      </c>
      <c r="G17" s="39"/>
      <c r="H17" s="50">
        <v>1</v>
      </c>
      <c r="I17" s="51" t="s">
        <v>10</v>
      </c>
      <c r="J17" s="52">
        <v>98</v>
      </c>
      <c r="K17" s="52">
        <v>114</v>
      </c>
      <c r="L17" s="52">
        <v>212</v>
      </c>
      <c r="M17" s="53">
        <f t="shared" ref="M17:M26" si="2">ROUND(L17/$E$35,3)*100</f>
        <v>24.7</v>
      </c>
      <c r="N17" s="31"/>
    </row>
    <row r="18" spans="1:19" ht="20.100000000000001" customHeight="1" x14ac:dyDescent="0.15">
      <c r="A18" s="32">
        <f t="shared" si="0"/>
        <v>13</v>
      </c>
      <c r="B18" s="38" t="s">
        <v>20</v>
      </c>
      <c r="C18" s="34">
        <v>3</v>
      </c>
      <c r="D18" s="34">
        <v>2</v>
      </c>
      <c r="E18" s="34">
        <v>5</v>
      </c>
      <c r="F18" s="35">
        <f t="shared" si="1"/>
        <v>0.6</v>
      </c>
      <c r="G18" s="39"/>
      <c r="H18" s="50">
        <v>2</v>
      </c>
      <c r="I18" s="54" t="s">
        <v>11</v>
      </c>
      <c r="J18" s="55">
        <v>74</v>
      </c>
      <c r="K18" s="55">
        <v>134</v>
      </c>
      <c r="L18" s="52">
        <v>208</v>
      </c>
      <c r="M18" s="56">
        <f t="shared" si="2"/>
        <v>24.2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14</v>
      </c>
      <c r="B19" s="38" t="s">
        <v>22</v>
      </c>
      <c r="C19" s="34">
        <v>3</v>
      </c>
      <c r="D19" s="34">
        <v>1</v>
      </c>
      <c r="E19" s="34">
        <v>4</v>
      </c>
      <c r="F19" s="35">
        <f t="shared" si="1"/>
        <v>0.5</v>
      </c>
      <c r="G19" s="39"/>
      <c r="H19" s="50">
        <v>3</v>
      </c>
      <c r="I19" s="54" t="s">
        <v>12</v>
      </c>
      <c r="J19" s="55">
        <v>111</v>
      </c>
      <c r="K19" s="55">
        <v>21</v>
      </c>
      <c r="L19" s="52">
        <v>132</v>
      </c>
      <c r="M19" s="56">
        <f t="shared" si="2"/>
        <v>15.299999999999999</v>
      </c>
      <c r="N19" s="31"/>
    </row>
    <row r="20" spans="1:19" ht="20.100000000000001" customHeight="1" x14ac:dyDescent="0.15">
      <c r="A20" s="32">
        <f t="shared" si="0"/>
        <v>14</v>
      </c>
      <c r="B20" s="38" t="s">
        <v>24</v>
      </c>
      <c r="C20" s="34">
        <v>3</v>
      </c>
      <c r="D20" s="34">
        <v>1</v>
      </c>
      <c r="E20" s="34">
        <v>4</v>
      </c>
      <c r="F20" s="35">
        <f t="shared" si="1"/>
        <v>0.5</v>
      </c>
      <c r="G20" s="39"/>
      <c r="H20" s="50">
        <v>4</v>
      </c>
      <c r="I20" s="54" t="s">
        <v>14</v>
      </c>
      <c r="J20" s="55">
        <v>78</v>
      </c>
      <c r="K20" s="55">
        <v>44</v>
      </c>
      <c r="L20" s="52">
        <v>122</v>
      </c>
      <c r="M20" s="56">
        <f t="shared" si="2"/>
        <v>14.2</v>
      </c>
      <c r="N20" s="31"/>
    </row>
    <row r="21" spans="1:19" ht="20.100000000000001" customHeight="1" x14ac:dyDescent="0.15">
      <c r="A21" s="32">
        <f t="shared" si="0"/>
        <v>16</v>
      </c>
      <c r="B21" s="38" t="s">
        <v>25</v>
      </c>
      <c r="C21" s="34">
        <v>2</v>
      </c>
      <c r="D21" s="34">
        <v>1</v>
      </c>
      <c r="E21" s="34">
        <v>3</v>
      </c>
      <c r="F21" s="35">
        <f t="shared" si="1"/>
        <v>0.3</v>
      </c>
      <c r="G21" s="39"/>
      <c r="H21" s="50">
        <v>5</v>
      </c>
      <c r="I21" s="54" t="s">
        <v>13</v>
      </c>
      <c r="J21" s="55">
        <v>10</v>
      </c>
      <c r="K21" s="55">
        <v>63</v>
      </c>
      <c r="L21" s="52">
        <v>73</v>
      </c>
      <c r="M21" s="56">
        <f t="shared" si="2"/>
        <v>8.5</v>
      </c>
    </row>
    <row r="22" spans="1:19" ht="20.100000000000001" customHeight="1" x14ac:dyDescent="0.15">
      <c r="A22" s="32">
        <f t="shared" si="0"/>
        <v>16</v>
      </c>
      <c r="B22" s="38" t="s">
        <v>30</v>
      </c>
      <c r="C22" s="34">
        <v>2</v>
      </c>
      <c r="D22" s="34">
        <v>1</v>
      </c>
      <c r="E22" s="34">
        <v>3</v>
      </c>
      <c r="F22" s="35">
        <f t="shared" si="1"/>
        <v>0.3</v>
      </c>
      <c r="G22" s="39"/>
      <c r="H22" s="50">
        <v>6</v>
      </c>
      <c r="I22" s="54" t="s">
        <v>15</v>
      </c>
      <c r="J22" s="55">
        <v>16</v>
      </c>
      <c r="K22" s="55">
        <v>9</v>
      </c>
      <c r="L22" s="52">
        <v>25</v>
      </c>
      <c r="M22" s="56">
        <f t="shared" si="2"/>
        <v>2.9000000000000004</v>
      </c>
    </row>
    <row r="23" spans="1:19" ht="20.100000000000001" customHeight="1" x14ac:dyDescent="0.15">
      <c r="A23" s="32">
        <f t="shared" si="0"/>
        <v>16</v>
      </c>
      <c r="B23" s="38" t="s">
        <v>32</v>
      </c>
      <c r="C23" s="34">
        <v>1</v>
      </c>
      <c r="D23" s="34">
        <v>2</v>
      </c>
      <c r="E23" s="34">
        <v>3</v>
      </c>
      <c r="F23" s="35">
        <f t="shared" si="1"/>
        <v>0.3</v>
      </c>
      <c r="G23" s="39"/>
      <c r="H23" s="50">
        <v>7</v>
      </c>
      <c r="I23" s="54" t="s">
        <v>29</v>
      </c>
      <c r="J23" s="55">
        <v>8</v>
      </c>
      <c r="K23" s="55">
        <v>5</v>
      </c>
      <c r="L23" s="52">
        <v>13</v>
      </c>
      <c r="M23" s="56">
        <f t="shared" si="2"/>
        <v>1.5</v>
      </c>
    </row>
    <row r="24" spans="1:19" ht="20.100000000000001" customHeight="1" x14ac:dyDescent="0.15">
      <c r="A24" s="32">
        <f t="shared" si="0"/>
        <v>19</v>
      </c>
      <c r="B24" s="38" t="s">
        <v>45</v>
      </c>
      <c r="C24" s="34">
        <v>1</v>
      </c>
      <c r="D24" s="34">
        <v>0</v>
      </c>
      <c r="E24" s="34">
        <v>1</v>
      </c>
      <c r="F24" s="35">
        <f t="shared" si="1"/>
        <v>0.1</v>
      </c>
      <c r="G24" s="39"/>
      <c r="H24" s="50">
        <v>8</v>
      </c>
      <c r="I24" s="54" t="s">
        <v>56</v>
      </c>
      <c r="J24" s="55">
        <v>8</v>
      </c>
      <c r="K24" s="55">
        <v>5</v>
      </c>
      <c r="L24" s="52">
        <v>13</v>
      </c>
      <c r="M24" s="56">
        <f t="shared" si="2"/>
        <v>1.5</v>
      </c>
    </row>
    <row r="25" spans="1:19" ht="20.100000000000001" customHeight="1" x14ac:dyDescent="0.15">
      <c r="A25" s="32">
        <f t="shared" si="0"/>
        <v>19</v>
      </c>
      <c r="B25" s="42" t="s">
        <v>37</v>
      </c>
      <c r="C25" s="34">
        <v>1</v>
      </c>
      <c r="D25" s="34">
        <v>0</v>
      </c>
      <c r="E25" s="34">
        <v>1</v>
      </c>
      <c r="F25" s="35">
        <f t="shared" si="1"/>
        <v>0.1</v>
      </c>
      <c r="G25" s="39"/>
      <c r="H25" s="58"/>
      <c r="I25" s="59" t="s">
        <v>18</v>
      </c>
      <c r="J25" s="60">
        <v>9</v>
      </c>
      <c r="K25" s="60">
        <v>0</v>
      </c>
      <c r="L25" s="84">
        <v>9</v>
      </c>
      <c r="M25" s="62">
        <f t="shared" si="2"/>
        <v>1</v>
      </c>
    </row>
    <row r="26" spans="1:19" ht="20.100000000000001" customHeight="1" x14ac:dyDescent="0.15">
      <c r="A26" s="32">
        <f t="shared" si="0"/>
        <v>19</v>
      </c>
      <c r="B26" s="42" t="s">
        <v>52</v>
      </c>
      <c r="C26" s="34">
        <v>1</v>
      </c>
      <c r="D26" s="34">
        <v>0</v>
      </c>
      <c r="E26" s="34">
        <v>1</v>
      </c>
      <c r="F26" s="74">
        <f t="shared" si="1"/>
        <v>0.1</v>
      </c>
      <c r="G26" s="39"/>
      <c r="H26" s="63"/>
      <c r="I26" s="59" t="s">
        <v>17</v>
      </c>
      <c r="J26" s="60">
        <v>9</v>
      </c>
      <c r="K26" s="60">
        <v>0</v>
      </c>
      <c r="L26" s="84">
        <v>9</v>
      </c>
      <c r="M26" s="62">
        <f t="shared" si="2"/>
        <v>1</v>
      </c>
    </row>
    <row r="27" spans="1:19" ht="20.100000000000001" customHeight="1" x14ac:dyDescent="0.15">
      <c r="A27" s="32">
        <f t="shared" si="0"/>
        <v>19</v>
      </c>
      <c r="B27" s="38" t="s">
        <v>43</v>
      </c>
      <c r="C27" s="34">
        <v>1</v>
      </c>
      <c r="D27" s="34">
        <v>0</v>
      </c>
      <c r="E27" s="34">
        <v>1</v>
      </c>
      <c r="F27" s="35">
        <f t="shared" si="1"/>
        <v>0.1</v>
      </c>
      <c r="G27" s="68"/>
      <c r="H27" s="40"/>
      <c r="I27" s="64" t="s">
        <v>33</v>
      </c>
      <c r="J27" s="65">
        <v>29</v>
      </c>
      <c r="K27" s="65">
        <v>15</v>
      </c>
      <c r="L27" s="66">
        <v>44</v>
      </c>
      <c r="M27" s="67">
        <f>ROUND(L27/$E$35,3)*100</f>
        <v>5.0999999999999996</v>
      </c>
    </row>
    <row r="28" spans="1:19" ht="20.100000000000001" customHeight="1" x14ac:dyDescent="0.15">
      <c r="A28" s="32">
        <f t="shared" si="0"/>
        <v>19</v>
      </c>
      <c r="B28" s="38" t="s">
        <v>34</v>
      </c>
      <c r="C28" s="34">
        <v>0</v>
      </c>
      <c r="D28" s="34">
        <v>1</v>
      </c>
      <c r="E28" s="34">
        <v>1</v>
      </c>
      <c r="F28" s="35">
        <f t="shared" si="1"/>
        <v>0.1</v>
      </c>
      <c r="G28" s="68"/>
      <c r="H28" s="40"/>
      <c r="J28" s="69">
        <f>SUM(J17:J27)</f>
        <v>450</v>
      </c>
      <c r="K28" s="69">
        <f>SUM(K17:K27)</f>
        <v>410</v>
      </c>
      <c r="L28" s="69">
        <f>SUM(L17:L27)</f>
        <v>860</v>
      </c>
      <c r="M28" s="70">
        <f>SUM(M17:M27)</f>
        <v>99.9</v>
      </c>
    </row>
    <row r="29" spans="1:19" ht="20.100000000000001" customHeight="1" x14ac:dyDescent="0.15">
      <c r="A29" s="32">
        <f t="shared" si="0"/>
        <v>19</v>
      </c>
      <c r="B29" s="38" t="s">
        <v>31</v>
      </c>
      <c r="C29" s="34">
        <v>0</v>
      </c>
      <c r="D29" s="34">
        <v>1</v>
      </c>
      <c r="E29" s="34">
        <v>1</v>
      </c>
      <c r="F29" s="35">
        <f t="shared" si="1"/>
        <v>0.1</v>
      </c>
      <c r="G29" s="68"/>
      <c r="H29" s="40"/>
      <c r="J29" s="69"/>
      <c r="K29" s="69"/>
      <c r="L29" s="69"/>
      <c r="M29" s="70"/>
    </row>
    <row r="30" spans="1:19" ht="20.100000000000001" customHeight="1" x14ac:dyDescent="0.15">
      <c r="A30" s="32">
        <f t="shared" si="0"/>
        <v>19</v>
      </c>
      <c r="B30" s="38" t="s">
        <v>48</v>
      </c>
      <c r="C30" s="34">
        <v>0</v>
      </c>
      <c r="D30" s="34">
        <v>1</v>
      </c>
      <c r="E30" s="34">
        <v>1</v>
      </c>
      <c r="F30" s="35">
        <f t="shared" si="1"/>
        <v>0.1</v>
      </c>
      <c r="G30" s="68"/>
      <c r="H30" s="40"/>
      <c r="J30" s="69"/>
      <c r="K30" s="69"/>
      <c r="L30" s="69"/>
      <c r="M30" s="70"/>
    </row>
    <row r="31" spans="1:19" ht="20.100000000000001" customHeight="1" x14ac:dyDescent="0.15">
      <c r="A31" s="32">
        <f t="shared" si="0"/>
        <v>19</v>
      </c>
      <c r="B31" s="38" t="s">
        <v>54</v>
      </c>
      <c r="C31" s="34">
        <v>0</v>
      </c>
      <c r="D31" s="34">
        <v>1</v>
      </c>
      <c r="E31" s="34">
        <v>1</v>
      </c>
      <c r="F31" s="35">
        <f t="shared" si="1"/>
        <v>0.1</v>
      </c>
      <c r="G31" s="68"/>
      <c r="H31" s="40"/>
      <c r="J31" s="69"/>
      <c r="K31" s="69"/>
      <c r="L31" s="69"/>
      <c r="M31" s="70"/>
    </row>
    <row r="32" spans="1:19" ht="20.100000000000001" customHeight="1" x14ac:dyDescent="0.15">
      <c r="A32" s="32">
        <f t="shared" si="0"/>
        <v>19</v>
      </c>
      <c r="B32" s="42" t="s">
        <v>50</v>
      </c>
      <c r="C32" s="34">
        <v>0</v>
      </c>
      <c r="D32" s="34">
        <v>1</v>
      </c>
      <c r="E32" s="34">
        <v>1</v>
      </c>
      <c r="F32" s="74">
        <f t="shared" si="1"/>
        <v>0.1</v>
      </c>
      <c r="G32" s="68"/>
      <c r="H32" s="40"/>
      <c r="J32" s="69"/>
      <c r="K32" s="69"/>
      <c r="L32" s="69"/>
      <c r="M32" s="70"/>
    </row>
    <row r="33" spans="1:29" ht="20.100000000000001" hidden="1" customHeight="1" x14ac:dyDescent="0.15">
      <c r="A33" s="32">
        <f t="shared" si="0"/>
        <v>28</v>
      </c>
      <c r="B33" s="42" t="s">
        <v>35</v>
      </c>
      <c r="C33" s="34">
        <v>0</v>
      </c>
      <c r="D33" s="34">
        <v>0</v>
      </c>
      <c r="E33" s="34">
        <v>0</v>
      </c>
      <c r="F33" s="85">
        <f t="shared" si="1"/>
        <v>0</v>
      </c>
      <c r="G33" s="68"/>
      <c r="H33" s="40"/>
      <c r="J33" s="69"/>
      <c r="K33" s="69"/>
      <c r="L33" s="69"/>
      <c r="M33" s="70"/>
    </row>
    <row r="34" spans="1:29" ht="20.100000000000001" hidden="1" customHeight="1" x14ac:dyDescent="0.15">
      <c r="A34" s="32">
        <f t="shared" si="0"/>
        <v>28</v>
      </c>
      <c r="B34" s="38" t="s">
        <v>36</v>
      </c>
      <c r="C34" s="34">
        <v>0</v>
      </c>
      <c r="D34" s="34">
        <v>0</v>
      </c>
      <c r="E34" s="34">
        <v>0</v>
      </c>
      <c r="F34" s="35">
        <f t="shared" si="1"/>
        <v>0</v>
      </c>
      <c r="G34" s="68"/>
      <c r="H34" s="40"/>
      <c r="J34" s="69"/>
      <c r="K34" s="69"/>
      <c r="L34" s="69"/>
      <c r="M34" s="70"/>
    </row>
    <row r="35" spans="1:29" ht="20.100000000000001" customHeight="1" x14ac:dyDescent="0.15">
      <c r="A35" s="72"/>
      <c r="B35" s="73" t="s">
        <v>38</v>
      </c>
      <c r="C35" s="74">
        <f>SUM(C6:C34)</f>
        <v>450</v>
      </c>
      <c r="D35" s="74">
        <f>SUM(D6:D34)</f>
        <v>410</v>
      </c>
      <c r="E35" s="74">
        <f>SUM(E6:E34)</f>
        <v>860</v>
      </c>
      <c r="F35" s="75">
        <f>SUM(F6:F34)</f>
        <v>99.699999999999946</v>
      </c>
      <c r="G35" s="68"/>
      <c r="H35" s="40"/>
      <c r="J35" s="69"/>
      <c r="K35" s="69"/>
      <c r="L35" s="69"/>
      <c r="M35" s="70"/>
    </row>
    <row r="36" spans="1:29" ht="18" customHeight="1" x14ac:dyDescent="0.15">
      <c r="A36" s="39"/>
      <c r="B36" s="36"/>
      <c r="C36" s="76"/>
      <c r="D36" s="76"/>
      <c r="E36" s="29"/>
      <c r="F36" s="39"/>
      <c r="G36" s="72"/>
      <c r="H36" s="40"/>
      <c r="I36" s="41" t="s">
        <v>39</v>
      </c>
      <c r="J36" s="69"/>
      <c r="K36" s="69"/>
      <c r="L36" s="69"/>
      <c r="M36" s="70"/>
    </row>
    <row r="37" spans="1:29" ht="18" customHeight="1" x14ac:dyDescent="0.15">
      <c r="A37" s="39"/>
      <c r="B37" s="36"/>
      <c r="C37" s="76"/>
      <c r="D37" s="76"/>
      <c r="E37" s="29"/>
      <c r="F37" s="39"/>
      <c r="G37" s="39"/>
      <c r="H37" s="40"/>
      <c r="I37" s="77" t="s">
        <v>40</v>
      </c>
      <c r="J37" s="49"/>
      <c r="K37" s="49"/>
      <c r="L37" s="49"/>
      <c r="M37" s="49"/>
    </row>
    <row r="38" spans="1:29" ht="18" customHeight="1" x14ac:dyDescent="0.15">
      <c r="A38" s="39"/>
      <c r="B38" s="36"/>
      <c r="C38" s="76"/>
      <c r="D38" s="76"/>
      <c r="E38" s="29"/>
      <c r="F38" s="39"/>
      <c r="G38" s="39"/>
      <c r="H38" s="40"/>
      <c r="I38" s="77" t="s">
        <v>46</v>
      </c>
      <c r="J38" s="49"/>
      <c r="K38" s="49"/>
      <c r="L38" s="49"/>
      <c r="M38" s="49"/>
      <c r="V38" s="78"/>
      <c r="W38" s="78"/>
      <c r="X38" s="78"/>
      <c r="Y38" s="78"/>
      <c r="Z38" s="78"/>
      <c r="AA38" s="78"/>
      <c r="AB38" s="78"/>
      <c r="AC38" s="78"/>
    </row>
    <row r="39" spans="1:29" ht="18" customHeight="1" x14ac:dyDescent="0.15">
      <c r="A39" s="39"/>
      <c r="B39" s="79"/>
      <c r="C39" s="76"/>
      <c r="D39" s="76"/>
      <c r="E39" s="29"/>
      <c r="F39" s="39"/>
      <c r="G39" s="39"/>
      <c r="H39" s="40"/>
      <c r="Q39" s="78"/>
      <c r="R39" s="78"/>
      <c r="S39" s="78"/>
      <c r="T39" s="78"/>
      <c r="U39" s="78"/>
    </row>
    <row r="40" spans="1:29" ht="18" customHeight="1" x14ac:dyDescent="0.15">
      <c r="A40" s="72"/>
      <c r="B40" s="79"/>
      <c r="C40" s="76"/>
      <c r="D40" s="76"/>
      <c r="E40" s="76"/>
      <c r="F40" s="72"/>
      <c r="G40" s="39"/>
      <c r="H40" s="40"/>
    </row>
    <row r="41" spans="1:29" ht="18" customHeight="1" x14ac:dyDescent="0.15">
      <c r="A41" s="80"/>
      <c r="C41" s="80"/>
      <c r="D41" s="80"/>
      <c r="E41" s="80"/>
      <c r="F41" s="80"/>
      <c r="G41" s="72"/>
      <c r="H41" s="40"/>
    </row>
    <row r="42" spans="1:29" ht="18" customHeight="1" x14ac:dyDescent="0.15">
      <c r="G42" s="80"/>
      <c r="H42" s="81"/>
    </row>
    <row r="43" spans="1:29" ht="11.25" customHeight="1" x14ac:dyDescent="0.15">
      <c r="H43" s="80"/>
      <c r="N43" s="80"/>
      <c r="O43" s="80"/>
      <c r="P43" s="80"/>
      <c r="Q43" s="80"/>
    </row>
    <row r="46" spans="1:29" x14ac:dyDescent="0.15">
      <c r="I46" s="80"/>
      <c r="J46" s="80"/>
      <c r="K46" s="80"/>
      <c r="L46" s="80"/>
      <c r="M46" s="80"/>
    </row>
    <row r="48" spans="1:29" x14ac:dyDescent="0.15">
      <c r="E48" s="82"/>
    </row>
    <row r="54" spans="11:11" x14ac:dyDescent="0.15">
      <c r="K54" s="83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秘書広報課</dc:creator>
  <cp:lastModifiedBy>秘書広報課</cp:lastModifiedBy>
  <dcterms:created xsi:type="dcterms:W3CDTF">2018-09-06T09:26:20Z</dcterms:created>
  <dcterms:modified xsi:type="dcterms:W3CDTF">2018-09-06T09:30:39Z</dcterms:modified>
</cp:coreProperties>
</file>